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січень" sheetId="4" r:id="rId1"/>
    <sheet name="лютий" sheetId="2" r:id="rId2"/>
    <sheet name="березень" sheetId="3" r:id="rId3"/>
    <sheet name="квітень" sheetId="5" r:id="rId4"/>
    <sheet name="травень" sheetId="7" r:id="rId5"/>
    <sheet name="червень" sheetId="8" r:id="rId6"/>
    <sheet name="липень" sheetId="9" r:id="rId7"/>
    <sheet name="СЕРПЕНЬ" sheetId="10" r:id="rId8"/>
    <sheet name="ВЕРЕСЕНЬ" sheetId="11" r:id="rId9"/>
  </sheets>
  <calcPr calcId="125725"/>
</workbook>
</file>

<file path=xl/calcChain.xml><?xml version="1.0" encoding="utf-8"?>
<calcChain xmlns="http://schemas.openxmlformats.org/spreadsheetml/2006/main">
  <c r="L450" i="11"/>
  <c r="K450"/>
  <c r="C286"/>
  <c r="C101"/>
  <c r="C102"/>
  <c r="C103"/>
  <c r="C104"/>
  <c r="C100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694"/>
  <c r="C441" l="1"/>
  <c r="C442"/>
  <c r="C443"/>
  <c r="C444"/>
  <c r="C445"/>
  <c r="C446"/>
  <c r="C447"/>
  <c r="C448"/>
  <c r="C449"/>
  <c r="C440"/>
  <c r="J749"/>
  <c r="J537"/>
  <c r="J651"/>
  <c r="G654"/>
  <c r="K654" s="1"/>
  <c r="L655"/>
  <c r="L656"/>
  <c r="L657"/>
  <c r="L658"/>
  <c r="L659"/>
  <c r="H98" i="10"/>
  <c r="H760"/>
  <c r="L759"/>
  <c r="K759"/>
  <c r="K97"/>
  <c r="L97"/>
  <c r="F98" i="11"/>
  <c r="F742"/>
  <c r="L741"/>
  <c r="K741"/>
  <c r="H654"/>
  <c r="L654" s="1"/>
  <c r="C654"/>
  <c r="J654" s="1"/>
  <c r="J660" s="1"/>
  <c r="L581" i="10"/>
  <c r="F630" i="9"/>
  <c r="C647"/>
  <c r="F537"/>
  <c r="F451"/>
  <c r="C668"/>
  <c r="C667"/>
  <c r="C658"/>
  <c r="C659"/>
  <c r="C657"/>
  <c r="C643"/>
  <c r="C644"/>
  <c r="C645"/>
  <c r="C646"/>
  <c r="C648"/>
  <c r="C649"/>
  <c r="C650"/>
  <c r="C642"/>
  <c r="C633"/>
  <c r="C634"/>
  <c r="C635"/>
  <c r="C636"/>
  <c r="C637"/>
  <c r="C638"/>
  <c r="C639"/>
  <c r="C640"/>
  <c r="C641"/>
  <c r="C632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05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566"/>
  <c r="H630"/>
  <c r="F563"/>
  <c r="H563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45"/>
  <c r="C543"/>
  <c r="C544"/>
  <c r="C540"/>
  <c r="C541"/>
  <c r="C542"/>
  <c r="C53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489"/>
  <c r="C442"/>
  <c r="C443"/>
  <c r="C444"/>
  <c r="C445"/>
  <c r="C446"/>
  <c r="C447"/>
  <c r="C448"/>
  <c r="C449"/>
  <c r="C450"/>
  <c r="C441"/>
  <c r="C101"/>
  <c r="C102"/>
  <c r="C103"/>
  <c r="C104"/>
  <c r="C100"/>
  <c r="C286"/>
  <c r="F702" i="7"/>
  <c r="L701"/>
  <c r="K701"/>
  <c r="L700"/>
  <c r="L702" s="1"/>
  <c r="K700"/>
  <c r="F712" i="8"/>
  <c r="L711"/>
  <c r="K711"/>
  <c r="L710"/>
  <c r="L712" s="1"/>
  <c r="K710"/>
  <c r="F745" i="9"/>
  <c r="L744"/>
  <c r="K744"/>
  <c r="L743"/>
  <c r="L745" s="1"/>
  <c r="K743"/>
  <c r="F767" i="10"/>
  <c r="L766"/>
  <c r="K766"/>
  <c r="L765"/>
  <c r="L767" s="1"/>
  <c r="K765"/>
  <c r="K748" i="11"/>
  <c r="L748"/>
  <c r="L747"/>
  <c r="F749"/>
  <c r="K747"/>
  <c r="N618" i="8"/>
  <c r="N617"/>
  <c r="N616"/>
  <c r="K616"/>
  <c r="L616"/>
  <c r="K617"/>
  <c r="L617"/>
  <c r="K618"/>
  <c r="L618"/>
  <c r="K619"/>
  <c r="L619"/>
  <c r="K620"/>
  <c r="L620"/>
  <c r="K621"/>
  <c r="L621"/>
  <c r="L615"/>
  <c r="K615"/>
  <c r="H606" i="7"/>
  <c r="L606"/>
  <c r="J606"/>
  <c r="L604" i="3"/>
  <c r="M606" i="7"/>
  <c r="N606" s="1"/>
  <c r="K634" i="2"/>
  <c r="H537" i="11"/>
  <c r="L749"/>
  <c r="H660"/>
  <c r="F288" i="9"/>
  <c r="K287"/>
  <c r="H287"/>
  <c r="L287" s="1"/>
  <c r="L740" i="11"/>
  <c r="K740"/>
  <c r="L739"/>
  <c r="K739"/>
  <c r="L738"/>
  <c r="K738"/>
  <c r="L737"/>
  <c r="K737"/>
  <c r="L736"/>
  <c r="K736"/>
  <c r="L735"/>
  <c r="K735"/>
  <c r="L734"/>
  <c r="K734"/>
  <c r="L733"/>
  <c r="K733"/>
  <c r="L732"/>
  <c r="K732"/>
  <c r="L731"/>
  <c r="K731"/>
  <c r="L730"/>
  <c r="K730"/>
  <c r="L729"/>
  <c r="K729"/>
  <c r="L728"/>
  <c r="K728"/>
  <c r="L727"/>
  <c r="K727"/>
  <c r="L726"/>
  <c r="K726"/>
  <c r="L725"/>
  <c r="K725"/>
  <c r="L724"/>
  <c r="K724"/>
  <c r="L723"/>
  <c r="K723"/>
  <c r="L722"/>
  <c r="K722"/>
  <c r="L721"/>
  <c r="K721"/>
  <c r="L720"/>
  <c r="K720"/>
  <c r="L719"/>
  <c r="K719"/>
  <c r="L718"/>
  <c r="K718"/>
  <c r="L717"/>
  <c r="K717"/>
  <c r="L716"/>
  <c r="K716"/>
  <c r="L715"/>
  <c r="K715"/>
  <c r="L714"/>
  <c r="K714"/>
  <c r="L713"/>
  <c r="K713"/>
  <c r="L712"/>
  <c r="K712"/>
  <c r="L711"/>
  <c r="K711"/>
  <c r="L710"/>
  <c r="K710"/>
  <c r="L709"/>
  <c r="K709"/>
  <c r="L708"/>
  <c r="K708"/>
  <c r="L707"/>
  <c r="K707"/>
  <c r="L706"/>
  <c r="K706"/>
  <c r="L705"/>
  <c r="K705"/>
  <c r="L704"/>
  <c r="K704"/>
  <c r="L703"/>
  <c r="K703"/>
  <c r="L702"/>
  <c r="K702"/>
  <c r="L701"/>
  <c r="K701"/>
  <c r="L700"/>
  <c r="K700"/>
  <c r="L699"/>
  <c r="K699"/>
  <c r="L698"/>
  <c r="K698"/>
  <c r="L697"/>
  <c r="K697"/>
  <c r="L696"/>
  <c r="K696"/>
  <c r="L695"/>
  <c r="K695"/>
  <c r="L694"/>
  <c r="L742" s="1"/>
  <c r="K694"/>
  <c r="F692"/>
  <c r="L691"/>
  <c r="L692" s="1"/>
  <c r="K691"/>
  <c r="L688"/>
  <c r="K688"/>
  <c r="L687"/>
  <c r="K687"/>
  <c r="L686"/>
  <c r="K686"/>
  <c r="L685"/>
  <c r="K685"/>
  <c r="L684"/>
  <c r="K684"/>
  <c r="L683"/>
  <c r="K683"/>
  <c r="L682"/>
  <c r="K682"/>
  <c r="L681"/>
  <c r="K681"/>
  <c r="L680"/>
  <c r="K680"/>
  <c r="L679"/>
  <c r="K679"/>
  <c r="L678"/>
  <c r="K678"/>
  <c r="L677"/>
  <c r="K677"/>
  <c r="L676"/>
  <c r="K676"/>
  <c r="L675"/>
  <c r="K675"/>
  <c r="L674"/>
  <c r="K674"/>
  <c r="L673"/>
  <c r="K673"/>
  <c r="L672"/>
  <c r="K672"/>
  <c r="L671"/>
  <c r="K671"/>
  <c r="F669"/>
  <c r="L668"/>
  <c r="K668"/>
  <c r="L667"/>
  <c r="K667"/>
  <c r="L666"/>
  <c r="K666"/>
  <c r="L665"/>
  <c r="K665"/>
  <c r="L664"/>
  <c r="K664"/>
  <c r="L663"/>
  <c r="K663"/>
  <c r="L662"/>
  <c r="L669" s="1"/>
  <c r="K662"/>
  <c r="F660"/>
  <c r="K659"/>
  <c r="K658"/>
  <c r="K657"/>
  <c r="K656"/>
  <c r="K655"/>
  <c r="L653"/>
  <c r="K653"/>
  <c r="H651"/>
  <c r="F651"/>
  <c r="L650"/>
  <c r="K650"/>
  <c r="L649"/>
  <c r="K649"/>
  <c r="L648"/>
  <c r="K648"/>
  <c r="L647"/>
  <c r="K647"/>
  <c r="L646"/>
  <c r="K646"/>
  <c r="L645"/>
  <c r="K645"/>
  <c r="L644"/>
  <c r="K644"/>
  <c r="L643"/>
  <c r="K643"/>
  <c r="L642"/>
  <c r="K642"/>
  <c r="L641"/>
  <c r="K641"/>
  <c r="L640"/>
  <c r="K640"/>
  <c r="L639"/>
  <c r="K639"/>
  <c r="L638"/>
  <c r="K638"/>
  <c r="L637"/>
  <c r="K637"/>
  <c r="L636"/>
  <c r="K636"/>
  <c r="L635"/>
  <c r="K635"/>
  <c r="L634"/>
  <c r="K634"/>
  <c r="L633"/>
  <c r="K633"/>
  <c r="L632"/>
  <c r="L651" s="1"/>
  <c r="K632"/>
  <c r="H630"/>
  <c r="F630"/>
  <c r="L629"/>
  <c r="K629"/>
  <c r="L628"/>
  <c r="K628"/>
  <c r="L627"/>
  <c r="K627"/>
  <c r="L626"/>
  <c r="K626"/>
  <c r="L625"/>
  <c r="K625"/>
  <c r="L624"/>
  <c r="K624"/>
  <c r="L623"/>
  <c r="K623"/>
  <c r="L622"/>
  <c r="K622"/>
  <c r="L621"/>
  <c r="K621"/>
  <c r="L620"/>
  <c r="K620"/>
  <c r="L619"/>
  <c r="K619"/>
  <c r="L618"/>
  <c r="K618"/>
  <c r="L617"/>
  <c r="K617"/>
  <c r="L616"/>
  <c r="K616"/>
  <c r="L615"/>
  <c r="K615"/>
  <c r="L614"/>
  <c r="K614"/>
  <c r="L613"/>
  <c r="K613"/>
  <c r="L612"/>
  <c r="K612"/>
  <c r="L611"/>
  <c r="K611"/>
  <c r="L610"/>
  <c r="K610"/>
  <c r="L609"/>
  <c r="K609"/>
  <c r="L608"/>
  <c r="K608"/>
  <c r="L607"/>
  <c r="K607"/>
  <c r="L606"/>
  <c r="K606"/>
  <c r="L605"/>
  <c r="K605"/>
  <c r="L604"/>
  <c r="K604"/>
  <c r="L603"/>
  <c r="K603"/>
  <c r="L602"/>
  <c r="K602"/>
  <c r="L601"/>
  <c r="K601"/>
  <c r="L600"/>
  <c r="K600"/>
  <c r="L599"/>
  <c r="K599"/>
  <c r="L598"/>
  <c r="K598"/>
  <c r="L597"/>
  <c r="K597"/>
  <c r="L596"/>
  <c r="K596"/>
  <c r="L595"/>
  <c r="K595"/>
  <c r="L594"/>
  <c r="K594"/>
  <c r="L593"/>
  <c r="K593"/>
  <c r="L592"/>
  <c r="K592"/>
  <c r="L591"/>
  <c r="K591"/>
  <c r="L590"/>
  <c r="K590"/>
  <c r="L589"/>
  <c r="K589"/>
  <c r="L588"/>
  <c r="K588"/>
  <c r="L587"/>
  <c r="K587"/>
  <c r="L586"/>
  <c r="K586"/>
  <c r="L585"/>
  <c r="K585"/>
  <c r="L584"/>
  <c r="K584"/>
  <c r="L583"/>
  <c r="K583"/>
  <c r="L582"/>
  <c r="K582"/>
  <c r="L581"/>
  <c r="K581"/>
  <c r="L580"/>
  <c r="K580"/>
  <c r="L579"/>
  <c r="K579"/>
  <c r="L578"/>
  <c r="K578"/>
  <c r="L577"/>
  <c r="K577"/>
  <c r="L576"/>
  <c r="K576"/>
  <c r="L575"/>
  <c r="K575"/>
  <c r="L574"/>
  <c r="K574"/>
  <c r="L573"/>
  <c r="K573"/>
  <c r="L572"/>
  <c r="K572"/>
  <c r="L571"/>
  <c r="K571"/>
  <c r="L570"/>
  <c r="K570"/>
  <c r="L569"/>
  <c r="K569"/>
  <c r="L568"/>
  <c r="K568"/>
  <c r="L567"/>
  <c r="K567"/>
  <c r="L566"/>
  <c r="L630" s="1"/>
  <c r="K566"/>
  <c r="F563"/>
  <c r="L562"/>
  <c r="K562"/>
  <c r="L561"/>
  <c r="K561"/>
  <c r="L560"/>
  <c r="K560"/>
  <c r="L559"/>
  <c r="K559"/>
  <c r="L558"/>
  <c r="K558"/>
  <c r="L557"/>
  <c r="K557"/>
  <c r="L556"/>
  <c r="K556"/>
  <c r="L555"/>
  <c r="K555"/>
  <c r="L554"/>
  <c r="K554"/>
  <c r="L553"/>
  <c r="K553"/>
  <c r="L552"/>
  <c r="K552"/>
  <c r="L551"/>
  <c r="K551"/>
  <c r="L550"/>
  <c r="K550"/>
  <c r="L549"/>
  <c r="K549"/>
  <c r="L548"/>
  <c r="K548"/>
  <c r="L547"/>
  <c r="K547"/>
  <c r="L546"/>
  <c r="K546"/>
  <c r="L545"/>
  <c r="K545"/>
  <c r="L544"/>
  <c r="K544"/>
  <c r="L543"/>
  <c r="K543"/>
  <c r="L542"/>
  <c r="K542"/>
  <c r="L541"/>
  <c r="K541"/>
  <c r="L540"/>
  <c r="K540"/>
  <c r="L539"/>
  <c r="L563" s="1"/>
  <c r="K539"/>
  <c r="F537"/>
  <c r="L536"/>
  <c r="K536"/>
  <c r="L535"/>
  <c r="K535"/>
  <c r="L534"/>
  <c r="K534"/>
  <c r="L533"/>
  <c r="K533"/>
  <c r="L532"/>
  <c r="K532"/>
  <c r="L531"/>
  <c r="K531"/>
  <c r="L530"/>
  <c r="K530"/>
  <c r="L529"/>
  <c r="K529"/>
  <c r="L528"/>
  <c r="K528"/>
  <c r="L527"/>
  <c r="K527"/>
  <c r="L526"/>
  <c r="K526"/>
  <c r="L525"/>
  <c r="K525"/>
  <c r="L524"/>
  <c r="K524"/>
  <c r="L523"/>
  <c r="K523"/>
  <c r="L522"/>
  <c r="K522"/>
  <c r="L521"/>
  <c r="K521"/>
  <c r="L520"/>
  <c r="K520"/>
  <c r="L519"/>
  <c r="K519"/>
  <c r="L518"/>
  <c r="K518"/>
  <c r="L517"/>
  <c r="K517"/>
  <c r="L516"/>
  <c r="K516"/>
  <c r="L515"/>
  <c r="K515"/>
  <c r="L514"/>
  <c r="K514"/>
  <c r="L513"/>
  <c r="K513"/>
  <c r="L512"/>
  <c r="K512"/>
  <c r="L511"/>
  <c r="K511"/>
  <c r="L510"/>
  <c r="K510"/>
  <c r="L509"/>
  <c r="K509"/>
  <c r="L508"/>
  <c r="K508"/>
  <c r="L507"/>
  <c r="K507"/>
  <c r="L506"/>
  <c r="K506"/>
  <c r="L505"/>
  <c r="K505"/>
  <c r="L504"/>
  <c r="K504"/>
  <c r="L503"/>
  <c r="K503"/>
  <c r="L502"/>
  <c r="K502"/>
  <c r="L501"/>
  <c r="K501"/>
  <c r="L500"/>
  <c r="K500"/>
  <c r="L499"/>
  <c r="K499"/>
  <c r="L498"/>
  <c r="K498"/>
  <c r="L497"/>
  <c r="K497"/>
  <c r="L496"/>
  <c r="K496"/>
  <c r="L495"/>
  <c r="K495"/>
  <c r="L494"/>
  <c r="K494"/>
  <c r="L493"/>
  <c r="K493"/>
  <c r="L492"/>
  <c r="K492"/>
  <c r="L491"/>
  <c r="K491"/>
  <c r="L490"/>
  <c r="K490"/>
  <c r="L489"/>
  <c r="K489"/>
  <c r="L488"/>
  <c r="K488"/>
  <c r="L487"/>
  <c r="K487"/>
  <c r="L486"/>
  <c r="K486"/>
  <c r="L485"/>
  <c r="K485"/>
  <c r="L484"/>
  <c r="K484"/>
  <c r="L483"/>
  <c r="K483"/>
  <c r="L482"/>
  <c r="K482"/>
  <c r="L481"/>
  <c r="K481"/>
  <c r="L480"/>
  <c r="K480"/>
  <c r="L479"/>
  <c r="K479"/>
  <c r="L478"/>
  <c r="K478"/>
  <c r="L477"/>
  <c r="K477"/>
  <c r="L476"/>
  <c r="K476"/>
  <c r="L475"/>
  <c r="K475"/>
  <c r="L474"/>
  <c r="K474"/>
  <c r="L473"/>
  <c r="K473"/>
  <c r="L472"/>
  <c r="K472"/>
  <c r="L471"/>
  <c r="K471"/>
  <c r="L470"/>
  <c r="K470"/>
  <c r="L469"/>
  <c r="K469"/>
  <c r="L468"/>
  <c r="K468"/>
  <c r="L467"/>
  <c r="K467"/>
  <c r="L466"/>
  <c r="K466"/>
  <c r="L465"/>
  <c r="K465"/>
  <c r="L464"/>
  <c r="K464"/>
  <c r="L463"/>
  <c r="K463"/>
  <c r="L462"/>
  <c r="K462"/>
  <c r="L461"/>
  <c r="K461"/>
  <c r="L460"/>
  <c r="K460"/>
  <c r="L459"/>
  <c r="K459"/>
  <c r="L458"/>
  <c r="K458"/>
  <c r="L457"/>
  <c r="K457"/>
  <c r="L456"/>
  <c r="K456"/>
  <c r="L455"/>
  <c r="K455"/>
  <c r="L454"/>
  <c r="K454"/>
  <c r="L453"/>
  <c r="L537" s="1"/>
  <c r="K453"/>
  <c r="F451"/>
  <c r="L449"/>
  <c r="K449"/>
  <c r="L448"/>
  <c r="K448"/>
  <c r="L447"/>
  <c r="K447"/>
  <c r="L446"/>
  <c r="K446"/>
  <c r="L445"/>
  <c r="K445"/>
  <c r="L444"/>
  <c r="K444"/>
  <c r="L443"/>
  <c r="K443"/>
  <c r="L442"/>
  <c r="K442"/>
  <c r="L441"/>
  <c r="K441"/>
  <c r="L440"/>
  <c r="K440"/>
  <c r="L439"/>
  <c r="K439"/>
  <c r="L438"/>
  <c r="K438"/>
  <c r="L437"/>
  <c r="K437"/>
  <c r="L436"/>
  <c r="K436"/>
  <c r="L435"/>
  <c r="K435"/>
  <c r="L434"/>
  <c r="K434"/>
  <c r="L433"/>
  <c r="K433"/>
  <c r="L432"/>
  <c r="K432"/>
  <c r="L431"/>
  <c r="K431"/>
  <c r="L430"/>
  <c r="K430"/>
  <c r="L429"/>
  <c r="K429"/>
  <c r="L428"/>
  <c r="K428"/>
  <c r="L427"/>
  <c r="K427"/>
  <c r="L426"/>
  <c r="K426"/>
  <c r="L425"/>
  <c r="K425"/>
  <c r="L424"/>
  <c r="K424"/>
  <c r="L423"/>
  <c r="K423"/>
  <c r="L422"/>
  <c r="K422"/>
  <c r="L421"/>
  <c r="K421"/>
  <c r="L420"/>
  <c r="K420"/>
  <c r="L419"/>
  <c r="K419"/>
  <c r="L418"/>
  <c r="K418"/>
  <c r="L417"/>
  <c r="K417"/>
  <c r="L416"/>
  <c r="K416"/>
  <c r="L415"/>
  <c r="K415"/>
  <c r="L414"/>
  <c r="K414"/>
  <c r="L413"/>
  <c r="K413"/>
  <c r="L412"/>
  <c r="K412"/>
  <c r="L411"/>
  <c r="K411"/>
  <c r="L410"/>
  <c r="K410"/>
  <c r="L409"/>
  <c r="K409"/>
  <c r="L408"/>
  <c r="K408"/>
  <c r="L407"/>
  <c r="K407"/>
  <c r="L406"/>
  <c r="K406"/>
  <c r="L405"/>
  <c r="K405"/>
  <c r="L404"/>
  <c r="K404"/>
  <c r="L403"/>
  <c r="K403"/>
  <c r="L402"/>
  <c r="K402"/>
  <c r="L401"/>
  <c r="K401"/>
  <c r="L400"/>
  <c r="K400"/>
  <c r="L399"/>
  <c r="K399"/>
  <c r="L398"/>
  <c r="K398"/>
  <c r="L397"/>
  <c r="K397"/>
  <c r="L396"/>
  <c r="K396"/>
  <c r="L395"/>
  <c r="K395"/>
  <c r="L394"/>
  <c r="K394"/>
  <c r="L393"/>
  <c r="K393"/>
  <c r="L392"/>
  <c r="K392"/>
  <c r="L391"/>
  <c r="K391"/>
  <c r="L390"/>
  <c r="K390"/>
  <c r="L389"/>
  <c r="K389"/>
  <c r="L388"/>
  <c r="K388"/>
  <c r="L387"/>
  <c r="K387"/>
  <c r="L386"/>
  <c r="K386"/>
  <c r="L385"/>
  <c r="K385"/>
  <c r="L384"/>
  <c r="K384"/>
  <c r="L383"/>
  <c r="K383"/>
  <c r="L382"/>
  <c r="K382"/>
  <c r="L381"/>
  <c r="K381"/>
  <c r="L380"/>
  <c r="K380"/>
  <c r="L379"/>
  <c r="K379"/>
  <c r="L378"/>
  <c r="K378"/>
  <c r="L377"/>
  <c r="K377"/>
  <c r="L376"/>
  <c r="K376"/>
  <c r="L375"/>
  <c r="K375"/>
  <c r="L374"/>
  <c r="K374"/>
  <c r="L373"/>
  <c r="K373"/>
  <c r="L372"/>
  <c r="K372"/>
  <c r="L371"/>
  <c r="K371"/>
  <c r="L370"/>
  <c r="K370"/>
  <c r="L369"/>
  <c r="K369"/>
  <c r="L368"/>
  <c r="K368"/>
  <c r="L367"/>
  <c r="K367"/>
  <c r="L366"/>
  <c r="K366"/>
  <c r="L365"/>
  <c r="K365"/>
  <c r="L364"/>
  <c r="K364"/>
  <c r="L363"/>
  <c r="K363"/>
  <c r="L362"/>
  <c r="K362"/>
  <c r="L361"/>
  <c r="K361"/>
  <c r="L360"/>
  <c r="K360"/>
  <c r="L359"/>
  <c r="K359"/>
  <c r="L358"/>
  <c r="K358"/>
  <c r="L357"/>
  <c r="K357"/>
  <c r="L356"/>
  <c r="K356"/>
  <c r="L355"/>
  <c r="K355"/>
  <c r="L354"/>
  <c r="K354"/>
  <c r="L353"/>
  <c r="K353"/>
  <c r="L352"/>
  <c r="K352"/>
  <c r="L351"/>
  <c r="K351"/>
  <c r="L350"/>
  <c r="K350"/>
  <c r="L349"/>
  <c r="K349"/>
  <c r="L348"/>
  <c r="K348"/>
  <c r="L347"/>
  <c r="K347"/>
  <c r="L346"/>
  <c r="K346"/>
  <c r="L345"/>
  <c r="K345"/>
  <c r="L344"/>
  <c r="K344"/>
  <c r="L343"/>
  <c r="K343"/>
  <c r="L342"/>
  <c r="K342"/>
  <c r="L341"/>
  <c r="K341"/>
  <c r="L340"/>
  <c r="K340"/>
  <c r="L339"/>
  <c r="K339"/>
  <c r="L338"/>
  <c r="K338"/>
  <c r="L337"/>
  <c r="K337"/>
  <c r="L336"/>
  <c r="K336"/>
  <c r="L335"/>
  <c r="K335"/>
  <c r="L334"/>
  <c r="K334"/>
  <c r="L333"/>
  <c r="K333"/>
  <c r="L332"/>
  <c r="K332"/>
  <c r="L331"/>
  <c r="K331"/>
  <c r="L330"/>
  <c r="K330"/>
  <c r="L329"/>
  <c r="K329"/>
  <c r="L328"/>
  <c r="K328"/>
  <c r="L327"/>
  <c r="K327"/>
  <c r="L326"/>
  <c r="K326"/>
  <c r="L325"/>
  <c r="K325"/>
  <c r="L324"/>
  <c r="K324"/>
  <c r="L323"/>
  <c r="K323"/>
  <c r="L322"/>
  <c r="K322"/>
  <c r="L321"/>
  <c r="K321"/>
  <c r="L320"/>
  <c r="K320"/>
  <c r="L319"/>
  <c r="K319"/>
  <c r="L318"/>
  <c r="K318"/>
  <c r="L317"/>
  <c r="K317"/>
  <c r="L316"/>
  <c r="K316"/>
  <c r="L315"/>
  <c r="K315"/>
  <c r="L314"/>
  <c r="K314"/>
  <c r="L313"/>
  <c r="K313"/>
  <c r="L312"/>
  <c r="K312"/>
  <c r="L311"/>
  <c r="K311"/>
  <c r="L310"/>
  <c r="K310"/>
  <c r="L309"/>
  <c r="K309"/>
  <c r="L308"/>
  <c r="K308"/>
  <c r="L307"/>
  <c r="K307"/>
  <c r="L306"/>
  <c r="K306"/>
  <c r="L305"/>
  <c r="K305"/>
  <c r="L304"/>
  <c r="K304"/>
  <c r="L303"/>
  <c r="K303"/>
  <c r="L302"/>
  <c r="K302"/>
  <c r="L301"/>
  <c r="K301"/>
  <c r="L300"/>
  <c r="K300"/>
  <c r="L299"/>
  <c r="K299"/>
  <c r="L298"/>
  <c r="K298"/>
  <c r="L297"/>
  <c r="K297"/>
  <c r="L296"/>
  <c r="K296"/>
  <c r="L295"/>
  <c r="K295"/>
  <c r="L294"/>
  <c r="K294"/>
  <c r="L293"/>
  <c r="K293"/>
  <c r="L292"/>
  <c r="K292"/>
  <c r="L291"/>
  <c r="K291"/>
  <c r="L290"/>
  <c r="K290"/>
  <c r="L289"/>
  <c r="L451" s="1"/>
  <c r="K289"/>
  <c r="H287"/>
  <c r="F287"/>
  <c r="L286"/>
  <c r="K286"/>
  <c r="L285"/>
  <c r="K285"/>
  <c r="L284"/>
  <c r="K284"/>
  <c r="L283"/>
  <c r="K283"/>
  <c r="L282"/>
  <c r="K282"/>
  <c r="L281"/>
  <c r="K281"/>
  <c r="L280"/>
  <c r="K280"/>
  <c r="L279"/>
  <c r="K279"/>
  <c r="L278"/>
  <c r="K278"/>
  <c r="L277"/>
  <c r="K277"/>
  <c r="L276"/>
  <c r="K276"/>
  <c r="L275"/>
  <c r="K275"/>
  <c r="L274"/>
  <c r="K274"/>
  <c r="L273"/>
  <c r="K273"/>
  <c r="L272"/>
  <c r="K272"/>
  <c r="L271"/>
  <c r="K271"/>
  <c r="L270"/>
  <c r="K270"/>
  <c r="L269"/>
  <c r="K269"/>
  <c r="L268"/>
  <c r="K268"/>
  <c r="L267"/>
  <c r="K267"/>
  <c r="L266"/>
  <c r="K266"/>
  <c r="L265"/>
  <c r="K265"/>
  <c r="L264"/>
  <c r="K264"/>
  <c r="L263"/>
  <c r="K263"/>
  <c r="L262"/>
  <c r="K262"/>
  <c r="L261"/>
  <c r="K261"/>
  <c r="L260"/>
  <c r="K260"/>
  <c r="L259"/>
  <c r="K259"/>
  <c r="L258"/>
  <c r="K258"/>
  <c r="L257"/>
  <c r="K257"/>
  <c r="L256"/>
  <c r="K256"/>
  <c r="L255"/>
  <c r="K255"/>
  <c r="L254"/>
  <c r="K254"/>
  <c r="L253"/>
  <c r="K253"/>
  <c r="L252"/>
  <c r="K252"/>
  <c r="L251"/>
  <c r="K251"/>
  <c r="L250"/>
  <c r="K250"/>
  <c r="L249"/>
  <c r="K249"/>
  <c r="L248"/>
  <c r="K248"/>
  <c r="L247"/>
  <c r="K247"/>
  <c r="L246"/>
  <c r="K246"/>
  <c r="L245"/>
  <c r="K245"/>
  <c r="L244"/>
  <c r="K244"/>
  <c r="L243"/>
  <c r="K243"/>
  <c r="L242"/>
  <c r="K242"/>
  <c r="L241"/>
  <c r="K241"/>
  <c r="L240"/>
  <c r="K240"/>
  <c r="L239"/>
  <c r="K239"/>
  <c r="L238"/>
  <c r="K238"/>
  <c r="L237"/>
  <c r="K237"/>
  <c r="L236"/>
  <c r="K236"/>
  <c r="L235"/>
  <c r="K235"/>
  <c r="L234"/>
  <c r="K234"/>
  <c r="L233"/>
  <c r="K233"/>
  <c r="L232"/>
  <c r="K232"/>
  <c r="L231"/>
  <c r="K231"/>
  <c r="L230"/>
  <c r="K230"/>
  <c r="L229"/>
  <c r="K229"/>
  <c r="L228"/>
  <c r="K228"/>
  <c r="L227"/>
  <c r="K227"/>
  <c r="L226"/>
  <c r="K226"/>
  <c r="L225"/>
  <c r="K225"/>
  <c r="L224"/>
  <c r="K224"/>
  <c r="L223"/>
  <c r="K223"/>
  <c r="L222"/>
  <c r="K222"/>
  <c r="L221"/>
  <c r="K221"/>
  <c r="L220"/>
  <c r="K220"/>
  <c r="L219"/>
  <c r="K219"/>
  <c r="L218"/>
  <c r="K218"/>
  <c r="L217"/>
  <c r="K217"/>
  <c r="L216"/>
  <c r="K216"/>
  <c r="L215"/>
  <c r="K215"/>
  <c r="L214"/>
  <c r="K214"/>
  <c r="L213"/>
  <c r="K213"/>
  <c r="L212"/>
  <c r="K212"/>
  <c r="L211"/>
  <c r="K211"/>
  <c r="L210"/>
  <c r="K210"/>
  <c r="L209"/>
  <c r="K209"/>
  <c r="L208"/>
  <c r="K208"/>
  <c r="L207"/>
  <c r="K207"/>
  <c r="L206"/>
  <c r="K206"/>
  <c r="L205"/>
  <c r="K205"/>
  <c r="L204"/>
  <c r="K204"/>
  <c r="L203"/>
  <c r="K203"/>
  <c r="L202"/>
  <c r="K202"/>
  <c r="L201"/>
  <c r="K201"/>
  <c r="L200"/>
  <c r="K200"/>
  <c r="L199"/>
  <c r="K199"/>
  <c r="L198"/>
  <c r="K198"/>
  <c r="L197"/>
  <c r="K197"/>
  <c r="L196"/>
  <c r="K196"/>
  <c r="L195"/>
  <c r="K195"/>
  <c r="L194"/>
  <c r="K194"/>
  <c r="L193"/>
  <c r="K193"/>
  <c r="L192"/>
  <c r="K192"/>
  <c r="L191"/>
  <c r="K191"/>
  <c r="L190"/>
  <c r="K190"/>
  <c r="L189"/>
  <c r="K189"/>
  <c r="L188"/>
  <c r="K188"/>
  <c r="L187"/>
  <c r="K187"/>
  <c r="L186"/>
  <c r="K186"/>
  <c r="L185"/>
  <c r="K185"/>
  <c r="L184"/>
  <c r="K184"/>
  <c r="L183"/>
  <c r="K183"/>
  <c r="L182"/>
  <c r="K182"/>
  <c r="L181"/>
  <c r="K181"/>
  <c r="L180"/>
  <c r="K180"/>
  <c r="L179"/>
  <c r="K179"/>
  <c r="L178"/>
  <c r="K178"/>
  <c r="L177"/>
  <c r="K177"/>
  <c r="L176"/>
  <c r="K176"/>
  <c r="L175"/>
  <c r="K175"/>
  <c r="L174"/>
  <c r="K174"/>
  <c r="L173"/>
  <c r="K173"/>
  <c r="L172"/>
  <c r="K172"/>
  <c r="L171"/>
  <c r="K171"/>
  <c r="L170"/>
  <c r="K170"/>
  <c r="L169"/>
  <c r="K169"/>
  <c r="L168"/>
  <c r="K168"/>
  <c r="L167"/>
  <c r="K167"/>
  <c r="L166"/>
  <c r="K166"/>
  <c r="L165"/>
  <c r="K165"/>
  <c r="L164"/>
  <c r="K164"/>
  <c r="L163"/>
  <c r="K163"/>
  <c r="L162"/>
  <c r="K162"/>
  <c r="L161"/>
  <c r="K161"/>
  <c r="L160"/>
  <c r="K160"/>
  <c r="L159"/>
  <c r="K159"/>
  <c r="L158"/>
  <c r="K158"/>
  <c r="L157"/>
  <c r="K157"/>
  <c r="L156"/>
  <c r="K156"/>
  <c r="L155"/>
  <c r="K155"/>
  <c r="L154"/>
  <c r="K154"/>
  <c r="L153"/>
  <c r="K153"/>
  <c r="L152"/>
  <c r="K152"/>
  <c r="L151"/>
  <c r="K151"/>
  <c r="L150"/>
  <c r="K150"/>
  <c r="L149"/>
  <c r="K149"/>
  <c r="L148"/>
  <c r="K148"/>
  <c r="L147"/>
  <c r="K147"/>
  <c r="L146"/>
  <c r="K146"/>
  <c r="L145"/>
  <c r="K145"/>
  <c r="L144"/>
  <c r="K144"/>
  <c r="L143"/>
  <c r="K143"/>
  <c r="L142"/>
  <c r="K142"/>
  <c r="L141"/>
  <c r="K141"/>
  <c r="L140"/>
  <c r="K140"/>
  <c r="L139"/>
  <c r="K139"/>
  <c r="L138"/>
  <c r="K138"/>
  <c r="L137"/>
  <c r="K137"/>
  <c r="L136"/>
  <c r="K136"/>
  <c r="L135"/>
  <c r="K135"/>
  <c r="L134"/>
  <c r="K134"/>
  <c r="L133"/>
  <c r="K133"/>
  <c r="L132"/>
  <c r="K132"/>
  <c r="L131"/>
  <c r="K131"/>
  <c r="L130"/>
  <c r="K130"/>
  <c r="L129"/>
  <c r="K129"/>
  <c r="L128"/>
  <c r="K128"/>
  <c r="L127"/>
  <c r="K127"/>
  <c r="L126"/>
  <c r="K126"/>
  <c r="L125"/>
  <c r="K125"/>
  <c r="L124"/>
  <c r="K124"/>
  <c r="L123"/>
  <c r="K123"/>
  <c r="L122"/>
  <c r="K122"/>
  <c r="L121"/>
  <c r="K121"/>
  <c r="L120"/>
  <c r="K120"/>
  <c r="L119"/>
  <c r="K119"/>
  <c r="L118"/>
  <c r="K118"/>
  <c r="L117"/>
  <c r="K117"/>
  <c r="L116"/>
  <c r="K116"/>
  <c r="L115"/>
  <c r="K115"/>
  <c r="L114"/>
  <c r="K114"/>
  <c r="L113"/>
  <c r="K113"/>
  <c r="L112"/>
  <c r="K112"/>
  <c r="L111"/>
  <c r="K111"/>
  <c r="L110"/>
  <c r="K110"/>
  <c r="L109"/>
  <c r="K109"/>
  <c r="L108"/>
  <c r="K108"/>
  <c r="L107"/>
  <c r="L287" s="1"/>
  <c r="K107"/>
  <c r="L104"/>
  <c r="K104"/>
  <c r="L103"/>
  <c r="K103"/>
  <c r="L102"/>
  <c r="K102"/>
  <c r="L101"/>
  <c r="K101"/>
  <c r="L100"/>
  <c r="K100"/>
  <c r="L97"/>
  <c r="K97"/>
  <c r="L96"/>
  <c r="L98" s="1"/>
  <c r="K96"/>
  <c r="L93"/>
  <c r="K93"/>
  <c r="L92"/>
  <c r="K92"/>
  <c r="L91"/>
  <c r="K91"/>
  <c r="L90"/>
  <c r="K90"/>
  <c r="L89"/>
  <c r="K89"/>
  <c r="L88"/>
  <c r="K88"/>
  <c r="L87"/>
  <c r="K87"/>
  <c r="L86"/>
  <c r="K86"/>
  <c r="L85"/>
  <c r="K85"/>
  <c r="L84"/>
  <c r="K84"/>
  <c r="L83"/>
  <c r="K83"/>
  <c r="L82"/>
  <c r="K82"/>
  <c r="L81"/>
  <c r="K81"/>
  <c r="L80"/>
  <c r="K80"/>
  <c r="L79"/>
  <c r="K79"/>
  <c r="L78"/>
  <c r="K78"/>
  <c r="L77"/>
  <c r="K77"/>
  <c r="L76"/>
  <c r="K76"/>
  <c r="L75"/>
  <c r="K75"/>
  <c r="L74"/>
  <c r="K74"/>
  <c r="L71"/>
  <c r="K71"/>
  <c r="L70"/>
  <c r="K70"/>
  <c r="L69"/>
  <c r="K69"/>
  <c r="L66"/>
  <c r="K66"/>
  <c r="L65"/>
  <c r="K65"/>
  <c r="L64"/>
  <c r="K64"/>
  <c r="L61"/>
  <c r="K61"/>
  <c r="L60"/>
  <c r="K60"/>
  <c r="L59"/>
  <c r="K59"/>
  <c r="F57"/>
  <c r="L56"/>
  <c r="K56"/>
  <c r="L55"/>
  <c r="K55"/>
  <c r="L54"/>
  <c r="K54"/>
  <c r="L53"/>
  <c r="K53"/>
  <c r="L52"/>
  <c r="K52"/>
  <c r="L51"/>
  <c r="K51"/>
  <c r="L50"/>
  <c r="K50"/>
  <c r="L49"/>
  <c r="K49"/>
  <c r="L48"/>
  <c r="K48"/>
  <c r="L47"/>
  <c r="K47"/>
  <c r="L46"/>
  <c r="K46"/>
  <c r="L45"/>
  <c r="K45"/>
  <c r="L44"/>
  <c r="K44"/>
  <c r="L43"/>
  <c r="K43"/>
  <c r="L42"/>
  <c r="K42"/>
  <c r="L41"/>
  <c r="K41"/>
  <c r="L40"/>
  <c r="K40"/>
  <c r="L39"/>
  <c r="K39"/>
  <c r="L38"/>
  <c r="K38"/>
  <c r="L37"/>
  <c r="K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L57" s="1"/>
  <c r="K16"/>
  <c r="L13"/>
  <c r="K13"/>
  <c r="L12"/>
  <c r="K12"/>
  <c r="L11"/>
  <c r="K11"/>
  <c r="L10"/>
  <c r="K10"/>
  <c r="L9"/>
  <c r="K9"/>
  <c r="L8"/>
  <c r="K8"/>
  <c r="L7"/>
  <c r="K7"/>
  <c r="L6"/>
  <c r="K6"/>
  <c r="G2"/>
  <c r="F574" i="10"/>
  <c r="F287"/>
  <c r="F760"/>
  <c r="L758"/>
  <c r="K758"/>
  <c r="L757"/>
  <c r="K757"/>
  <c r="L756"/>
  <c r="K756"/>
  <c r="L755"/>
  <c r="K755"/>
  <c r="L754"/>
  <c r="K754"/>
  <c r="L753"/>
  <c r="K753"/>
  <c r="L752"/>
  <c r="K752"/>
  <c r="L751"/>
  <c r="K751"/>
  <c r="L750"/>
  <c r="K750"/>
  <c r="L749"/>
  <c r="K749"/>
  <c r="L748"/>
  <c r="K748"/>
  <c r="L747"/>
  <c r="K747"/>
  <c r="L746"/>
  <c r="K746"/>
  <c r="L745"/>
  <c r="K745"/>
  <c r="L744"/>
  <c r="K744"/>
  <c r="L743"/>
  <c r="K743"/>
  <c r="L742"/>
  <c r="K742"/>
  <c r="L741"/>
  <c r="K741"/>
  <c r="L740"/>
  <c r="K740"/>
  <c r="L739"/>
  <c r="K739"/>
  <c r="L738"/>
  <c r="K738"/>
  <c r="L737"/>
  <c r="K737"/>
  <c r="L736"/>
  <c r="K736"/>
  <c r="L735"/>
  <c r="K735"/>
  <c r="L734"/>
  <c r="K734"/>
  <c r="L733"/>
  <c r="K733"/>
  <c r="L732"/>
  <c r="K732"/>
  <c r="L731"/>
  <c r="K731"/>
  <c r="L730"/>
  <c r="K730"/>
  <c r="L729"/>
  <c r="K729"/>
  <c r="L728"/>
  <c r="K728"/>
  <c r="L727"/>
  <c r="K727"/>
  <c r="L726"/>
  <c r="K726"/>
  <c r="L725"/>
  <c r="K725"/>
  <c r="L724"/>
  <c r="K724"/>
  <c r="L723"/>
  <c r="K723"/>
  <c r="L722"/>
  <c r="K722"/>
  <c r="L721"/>
  <c r="K721"/>
  <c r="L720"/>
  <c r="K720"/>
  <c r="L719"/>
  <c r="K719"/>
  <c r="L718"/>
  <c r="K718"/>
  <c r="L717"/>
  <c r="K717"/>
  <c r="L716"/>
  <c r="K716"/>
  <c r="L715"/>
  <c r="K715"/>
  <c r="L714"/>
  <c r="K714"/>
  <c r="L713"/>
  <c r="K713"/>
  <c r="L712"/>
  <c r="L760" s="1"/>
  <c r="K712"/>
  <c r="H710"/>
  <c r="F710"/>
  <c r="L709"/>
  <c r="L710" s="1"/>
  <c r="K709"/>
  <c r="L705"/>
  <c r="K705"/>
  <c r="L704"/>
  <c r="K704"/>
  <c r="L703"/>
  <c r="K703"/>
  <c r="L702"/>
  <c r="K702"/>
  <c r="L701"/>
  <c r="K701"/>
  <c r="L700"/>
  <c r="K700"/>
  <c r="L699"/>
  <c r="K699"/>
  <c r="L698"/>
  <c r="K698"/>
  <c r="L697"/>
  <c r="K697"/>
  <c r="L696"/>
  <c r="K696"/>
  <c r="L695"/>
  <c r="K695"/>
  <c r="L694"/>
  <c r="K694"/>
  <c r="L693"/>
  <c r="K693"/>
  <c r="L692"/>
  <c r="K692"/>
  <c r="L691"/>
  <c r="K691"/>
  <c r="L690"/>
  <c r="K690"/>
  <c r="L689"/>
  <c r="K689"/>
  <c r="L688"/>
  <c r="K688"/>
  <c r="F686"/>
  <c r="L685"/>
  <c r="K685"/>
  <c r="L684"/>
  <c r="K684"/>
  <c r="L683"/>
  <c r="K683"/>
  <c r="L682"/>
  <c r="K682"/>
  <c r="L681"/>
  <c r="K681"/>
  <c r="L680"/>
  <c r="K680"/>
  <c r="L679"/>
  <c r="K679"/>
  <c r="L678"/>
  <c r="L686" s="1"/>
  <c r="K678"/>
  <c r="F676"/>
  <c r="L675"/>
  <c r="K675"/>
  <c r="L674"/>
  <c r="K674"/>
  <c r="L673"/>
  <c r="K673"/>
  <c r="L672"/>
  <c r="K672"/>
  <c r="L671"/>
  <c r="K671"/>
  <c r="K670"/>
  <c r="J676"/>
  <c r="L669"/>
  <c r="K669"/>
  <c r="H667"/>
  <c r="F667"/>
  <c r="L666"/>
  <c r="K666"/>
  <c r="L665"/>
  <c r="K665"/>
  <c r="L664"/>
  <c r="K664"/>
  <c r="L663"/>
  <c r="K663"/>
  <c r="L662"/>
  <c r="K662"/>
  <c r="L661"/>
  <c r="K661"/>
  <c r="L660"/>
  <c r="K660"/>
  <c r="L659"/>
  <c r="K659"/>
  <c r="L658"/>
  <c r="K658"/>
  <c r="L657"/>
  <c r="K657"/>
  <c r="L656"/>
  <c r="K656"/>
  <c r="L655"/>
  <c r="K655"/>
  <c r="L654"/>
  <c r="K654"/>
  <c r="L653"/>
  <c r="K653"/>
  <c r="L652"/>
  <c r="K652"/>
  <c r="L651"/>
  <c r="K651"/>
  <c r="L650"/>
  <c r="K650"/>
  <c r="L649"/>
  <c r="K649"/>
  <c r="L648"/>
  <c r="K648"/>
  <c r="L647"/>
  <c r="K647"/>
  <c r="L646"/>
  <c r="K646"/>
  <c r="L645"/>
  <c r="K645"/>
  <c r="L644"/>
  <c r="L667" s="1"/>
  <c r="K644"/>
  <c r="H642"/>
  <c r="F642"/>
  <c r="L641"/>
  <c r="K641"/>
  <c r="L640"/>
  <c r="K640"/>
  <c r="L639"/>
  <c r="K639"/>
  <c r="L638"/>
  <c r="K638"/>
  <c r="L637"/>
  <c r="K637"/>
  <c r="L636"/>
  <c r="K636"/>
  <c r="L635"/>
  <c r="K635"/>
  <c r="L634"/>
  <c r="K634"/>
  <c r="L633"/>
  <c r="K633"/>
  <c r="L632"/>
  <c r="K632"/>
  <c r="L631"/>
  <c r="K631"/>
  <c r="L630"/>
  <c r="K630"/>
  <c r="L629"/>
  <c r="K629"/>
  <c r="L628"/>
  <c r="K628"/>
  <c r="L627"/>
  <c r="K627"/>
  <c r="L626"/>
  <c r="K626"/>
  <c r="L625"/>
  <c r="K625"/>
  <c r="L624"/>
  <c r="K624"/>
  <c r="L623"/>
  <c r="K623"/>
  <c r="L622"/>
  <c r="K622"/>
  <c r="L621"/>
  <c r="K621"/>
  <c r="L620"/>
  <c r="K620"/>
  <c r="L619"/>
  <c r="K619"/>
  <c r="L618"/>
  <c r="K618"/>
  <c r="L617"/>
  <c r="K617"/>
  <c r="L616"/>
  <c r="K616"/>
  <c r="L615"/>
  <c r="K615"/>
  <c r="L614"/>
  <c r="K614"/>
  <c r="L613"/>
  <c r="K613"/>
  <c r="L612"/>
  <c r="K612"/>
  <c r="L611"/>
  <c r="K611"/>
  <c r="L610"/>
  <c r="K610"/>
  <c r="L609"/>
  <c r="K609"/>
  <c r="L608"/>
  <c r="K608"/>
  <c r="L607"/>
  <c r="K607"/>
  <c r="L606"/>
  <c r="K606"/>
  <c r="L605"/>
  <c r="K605"/>
  <c r="L604"/>
  <c r="K604"/>
  <c r="L603"/>
  <c r="K603"/>
  <c r="L602"/>
  <c r="K602"/>
  <c r="L601"/>
  <c r="K601"/>
  <c r="L600"/>
  <c r="K600"/>
  <c r="L599"/>
  <c r="K599"/>
  <c r="L598"/>
  <c r="K598"/>
  <c r="L597"/>
  <c r="K597"/>
  <c r="L596"/>
  <c r="K596"/>
  <c r="L595"/>
  <c r="K595"/>
  <c r="L594"/>
  <c r="K594"/>
  <c r="L593"/>
  <c r="K593"/>
  <c r="L592"/>
  <c r="K592"/>
  <c r="L591"/>
  <c r="K591"/>
  <c r="L590"/>
  <c r="K590"/>
  <c r="L589"/>
  <c r="K589"/>
  <c r="L588"/>
  <c r="K588"/>
  <c r="L587"/>
  <c r="K587"/>
  <c r="L586"/>
  <c r="K586"/>
  <c r="L585"/>
  <c r="K585"/>
  <c r="L584"/>
  <c r="K584"/>
  <c r="L583"/>
  <c r="K583"/>
  <c r="L582"/>
  <c r="K582"/>
  <c r="K581"/>
  <c r="L580"/>
  <c r="K580"/>
  <c r="L579"/>
  <c r="K579"/>
  <c r="L578"/>
  <c r="K578"/>
  <c r="L577"/>
  <c r="K577"/>
  <c r="H574"/>
  <c r="L573"/>
  <c r="K573"/>
  <c r="L572"/>
  <c r="K572"/>
  <c r="L571"/>
  <c r="K571"/>
  <c r="L570"/>
  <c r="K570"/>
  <c r="L569"/>
  <c r="K569"/>
  <c r="L568"/>
  <c r="K568"/>
  <c r="L567"/>
  <c r="K567"/>
  <c r="L566"/>
  <c r="K566"/>
  <c r="L565"/>
  <c r="K565"/>
  <c r="L564"/>
  <c r="K564"/>
  <c r="L563"/>
  <c r="K563"/>
  <c r="L562"/>
  <c r="K562"/>
  <c r="L561"/>
  <c r="K561"/>
  <c r="L560"/>
  <c r="K560"/>
  <c r="L559"/>
  <c r="K559"/>
  <c r="L558"/>
  <c r="K558"/>
  <c r="L557"/>
  <c r="K557"/>
  <c r="L556"/>
  <c r="K556"/>
  <c r="L555"/>
  <c r="K555"/>
  <c r="L554"/>
  <c r="K554"/>
  <c r="L553"/>
  <c r="K553"/>
  <c r="L552"/>
  <c r="K552"/>
  <c r="L551"/>
  <c r="K551"/>
  <c r="L550"/>
  <c r="K550"/>
  <c r="L549"/>
  <c r="K549"/>
  <c r="L548"/>
  <c r="K548"/>
  <c r="L547"/>
  <c r="K547"/>
  <c r="L546"/>
  <c r="L574" s="1"/>
  <c r="K546"/>
  <c r="H544"/>
  <c r="F544"/>
  <c r="L543"/>
  <c r="K543"/>
  <c r="L542"/>
  <c r="K542"/>
  <c r="L541"/>
  <c r="K541"/>
  <c r="L540"/>
  <c r="K540"/>
  <c r="L539"/>
  <c r="K539"/>
  <c r="L538"/>
  <c r="K538"/>
  <c r="L537"/>
  <c r="K537"/>
  <c r="L536"/>
  <c r="K536"/>
  <c r="L535"/>
  <c r="K535"/>
  <c r="L534"/>
  <c r="K534"/>
  <c r="L533"/>
  <c r="K533"/>
  <c r="L532"/>
  <c r="K532"/>
  <c r="L531"/>
  <c r="K531"/>
  <c r="L530"/>
  <c r="K530"/>
  <c r="L529"/>
  <c r="K529"/>
  <c r="L528"/>
  <c r="K528"/>
  <c r="L527"/>
  <c r="K527"/>
  <c r="L526"/>
  <c r="K526"/>
  <c r="L525"/>
  <c r="K525"/>
  <c r="L524"/>
  <c r="K524"/>
  <c r="L523"/>
  <c r="K523"/>
  <c r="L522"/>
  <c r="K522"/>
  <c r="L521"/>
  <c r="K521"/>
  <c r="L520"/>
  <c r="K520"/>
  <c r="L519"/>
  <c r="K519"/>
  <c r="L518"/>
  <c r="K518"/>
  <c r="L517"/>
  <c r="K517"/>
  <c r="L516"/>
  <c r="K516"/>
  <c r="L515"/>
  <c r="K515"/>
  <c r="L514"/>
  <c r="K514"/>
  <c r="L513"/>
  <c r="K513"/>
  <c r="L512"/>
  <c r="K512"/>
  <c r="L511"/>
  <c r="K511"/>
  <c r="L510"/>
  <c r="K510"/>
  <c r="L509"/>
  <c r="K509"/>
  <c r="L508"/>
  <c r="K508"/>
  <c r="L507"/>
  <c r="K507"/>
  <c r="L506"/>
  <c r="K506"/>
  <c r="L505"/>
  <c r="K505"/>
  <c r="L504"/>
  <c r="K504"/>
  <c r="L503"/>
  <c r="K503"/>
  <c r="L502"/>
  <c r="K502"/>
  <c r="L501"/>
  <c r="K501"/>
  <c r="L500"/>
  <c r="K500"/>
  <c r="L499"/>
  <c r="K499"/>
  <c r="L498"/>
  <c r="K498"/>
  <c r="L497"/>
  <c r="K497"/>
  <c r="L496"/>
  <c r="K496"/>
  <c r="L495"/>
  <c r="K495"/>
  <c r="L494"/>
  <c r="K494"/>
  <c r="L493"/>
  <c r="K493"/>
  <c r="L492"/>
  <c r="K492"/>
  <c r="L491"/>
  <c r="K491"/>
  <c r="L490"/>
  <c r="K490"/>
  <c r="L489"/>
  <c r="K489"/>
  <c r="L488"/>
  <c r="K488"/>
  <c r="L487"/>
  <c r="K487"/>
  <c r="L486"/>
  <c r="K486"/>
  <c r="L485"/>
  <c r="K485"/>
  <c r="L484"/>
  <c r="K484"/>
  <c r="L483"/>
  <c r="K483"/>
  <c r="L482"/>
  <c r="K482"/>
  <c r="L481"/>
  <c r="K481"/>
  <c r="L480"/>
  <c r="K480"/>
  <c r="L479"/>
  <c r="K479"/>
  <c r="L478"/>
  <c r="K478"/>
  <c r="L477"/>
  <c r="K477"/>
  <c r="L476"/>
  <c r="K476"/>
  <c r="L475"/>
  <c r="K475"/>
  <c r="L474"/>
  <c r="K474"/>
  <c r="L473"/>
  <c r="K473"/>
  <c r="L472"/>
  <c r="K472"/>
  <c r="L471"/>
  <c r="K471"/>
  <c r="L470"/>
  <c r="K470"/>
  <c r="L469"/>
  <c r="K469"/>
  <c r="L468"/>
  <c r="K468"/>
  <c r="L467"/>
  <c r="K467"/>
  <c r="L466"/>
  <c r="K466"/>
  <c r="L465"/>
  <c r="K465"/>
  <c r="L464"/>
  <c r="K464"/>
  <c r="L463"/>
  <c r="K463"/>
  <c r="L462"/>
  <c r="K462"/>
  <c r="L461"/>
  <c r="K461"/>
  <c r="L460"/>
  <c r="K460"/>
  <c r="L459"/>
  <c r="K459"/>
  <c r="L458"/>
  <c r="K458"/>
  <c r="L457"/>
  <c r="K457"/>
  <c r="L456"/>
  <c r="K456"/>
  <c r="L455"/>
  <c r="L544" s="1"/>
  <c r="K455"/>
  <c r="F453"/>
  <c r="L452"/>
  <c r="K452"/>
  <c r="L451"/>
  <c r="K451"/>
  <c r="L450"/>
  <c r="K450"/>
  <c r="L449"/>
  <c r="K449"/>
  <c r="L448"/>
  <c r="K448"/>
  <c r="L447"/>
  <c r="K447"/>
  <c r="L446"/>
  <c r="K446"/>
  <c r="L445"/>
  <c r="K445"/>
  <c r="L444"/>
  <c r="K444"/>
  <c r="L443"/>
  <c r="K443"/>
  <c r="L442"/>
  <c r="K442"/>
  <c r="L441"/>
  <c r="K441"/>
  <c r="L440"/>
  <c r="K440"/>
  <c r="L439"/>
  <c r="K439"/>
  <c r="L438"/>
  <c r="K438"/>
  <c r="L437"/>
  <c r="K437"/>
  <c r="L436"/>
  <c r="K436"/>
  <c r="L435"/>
  <c r="K435"/>
  <c r="L434"/>
  <c r="K434"/>
  <c r="L433"/>
  <c r="K433"/>
  <c r="L432"/>
  <c r="K432"/>
  <c r="L431"/>
  <c r="K431"/>
  <c r="L430"/>
  <c r="K430"/>
  <c r="L429"/>
  <c r="K429"/>
  <c r="L428"/>
  <c r="K428"/>
  <c r="L427"/>
  <c r="K427"/>
  <c r="L426"/>
  <c r="K426"/>
  <c r="L425"/>
  <c r="K425"/>
  <c r="L424"/>
  <c r="K424"/>
  <c r="L423"/>
  <c r="K423"/>
  <c r="L422"/>
  <c r="K422"/>
  <c r="L421"/>
  <c r="K421"/>
  <c r="L420"/>
  <c r="K420"/>
  <c r="L419"/>
  <c r="K419"/>
  <c r="L418"/>
  <c r="K418"/>
  <c r="L417"/>
  <c r="K417"/>
  <c r="L416"/>
  <c r="K416"/>
  <c r="L415"/>
  <c r="K415"/>
  <c r="L414"/>
  <c r="K414"/>
  <c r="L413"/>
  <c r="K413"/>
  <c r="L412"/>
  <c r="K412"/>
  <c r="L411"/>
  <c r="K411"/>
  <c r="L410"/>
  <c r="K410"/>
  <c r="L409"/>
  <c r="K409"/>
  <c r="L408"/>
  <c r="K408"/>
  <c r="L407"/>
  <c r="K407"/>
  <c r="L406"/>
  <c r="K406"/>
  <c r="L405"/>
  <c r="K405"/>
  <c r="L404"/>
  <c r="K404"/>
  <c r="L403"/>
  <c r="K403"/>
  <c r="L402"/>
  <c r="K402"/>
  <c r="L401"/>
  <c r="K401"/>
  <c r="L400"/>
  <c r="K400"/>
  <c r="L399"/>
  <c r="K399"/>
  <c r="L398"/>
  <c r="K398"/>
  <c r="L397"/>
  <c r="K397"/>
  <c r="L396"/>
  <c r="K396"/>
  <c r="L395"/>
  <c r="K395"/>
  <c r="L394"/>
  <c r="K394"/>
  <c r="L393"/>
  <c r="K393"/>
  <c r="L392"/>
  <c r="K392"/>
  <c r="L391"/>
  <c r="K391"/>
  <c r="L390"/>
  <c r="K390"/>
  <c r="L389"/>
  <c r="K389"/>
  <c r="L388"/>
  <c r="K388"/>
  <c r="L387"/>
  <c r="K387"/>
  <c r="L386"/>
  <c r="K386"/>
  <c r="L385"/>
  <c r="K385"/>
  <c r="L384"/>
  <c r="K384"/>
  <c r="L383"/>
  <c r="K383"/>
  <c r="L382"/>
  <c r="K382"/>
  <c r="L381"/>
  <c r="K381"/>
  <c r="L380"/>
  <c r="K380"/>
  <c r="L379"/>
  <c r="K379"/>
  <c r="L378"/>
  <c r="K378"/>
  <c r="L377"/>
  <c r="K377"/>
  <c r="L376"/>
  <c r="K376"/>
  <c r="L375"/>
  <c r="K375"/>
  <c r="L374"/>
  <c r="K374"/>
  <c r="L373"/>
  <c r="K373"/>
  <c r="L372"/>
  <c r="K372"/>
  <c r="L371"/>
  <c r="K371"/>
  <c r="L370"/>
  <c r="K370"/>
  <c r="L369"/>
  <c r="K369"/>
  <c r="L368"/>
  <c r="K368"/>
  <c r="L367"/>
  <c r="K367"/>
  <c r="L366"/>
  <c r="K366"/>
  <c r="L365"/>
  <c r="K365"/>
  <c r="L364"/>
  <c r="K364"/>
  <c r="L363"/>
  <c r="K363"/>
  <c r="L362"/>
  <c r="K362"/>
  <c r="L361"/>
  <c r="K361"/>
  <c r="L360"/>
  <c r="K360"/>
  <c r="L359"/>
  <c r="K359"/>
  <c r="L358"/>
  <c r="K358"/>
  <c r="L357"/>
  <c r="K357"/>
  <c r="L356"/>
  <c r="K356"/>
  <c r="L355"/>
  <c r="K355"/>
  <c r="L354"/>
  <c r="K354"/>
  <c r="L353"/>
  <c r="K353"/>
  <c r="L352"/>
  <c r="K352"/>
  <c r="L351"/>
  <c r="K351"/>
  <c r="L350"/>
  <c r="K350"/>
  <c r="L349"/>
  <c r="K349"/>
  <c r="L348"/>
  <c r="K348"/>
  <c r="L347"/>
  <c r="K347"/>
  <c r="L346"/>
  <c r="K346"/>
  <c r="L345"/>
  <c r="K345"/>
  <c r="L344"/>
  <c r="K344"/>
  <c r="L343"/>
  <c r="K343"/>
  <c r="L342"/>
  <c r="K342"/>
  <c r="L341"/>
  <c r="K341"/>
  <c r="L340"/>
  <c r="K340"/>
  <c r="L339"/>
  <c r="K339"/>
  <c r="L338"/>
  <c r="K338"/>
  <c r="L337"/>
  <c r="K337"/>
  <c r="L336"/>
  <c r="K336"/>
  <c r="L335"/>
  <c r="K335"/>
  <c r="L334"/>
  <c r="K334"/>
  <c r="L333"/>
  <c r="K333"/>
  <c r="L332"/>
  <c r="K332"/>
  <c r="L331"/>
  <c r="K331"/>
  <c r="L330"/>
  <c r="K330"/>
  <c r="L329"/>
  <c r="K329"/>
  <c r="L328"/>
  <c r="K328"/>
  <c r="L327"/>
  <c r="K327"/>
  <c r="L326"/>
  <c r="K326"/>
  <c r="L325"/>
  <c r="K325"/>
  <c r="L324"/>
  <c r="K324"/>
  <c r="L323"/>
  <c r="K323"/>
  <c r="L322"/>
  <c r="K322"/>
  <c r="L321"/>
  <c r="K321"/>
  <c r="L320"/>
  <c r="K320"/>
  <c r="L319"/>
  <c r="K319"/>
  <c r="L318"/>
  <c r="K318"/>
  <c r="L317"/>
  <c r="K317"/>
  <c r="L316"/>
  <c r="K316"/>
  <c r="L315"/>
  <c r="K315"/>
  <c r="L314"/>
  <c r="K314"/>
  <c r="L313"/>
  <c r="K313"/>
  <c r="L312"/>
  <c r="K312"/>
  <c r="L311"/>
  <c r="K311"/>
  <c r="L310"/>
  <c r="K310"/>
  <c r="L309"/>
  <c r="K309"/>
  <c r="L308"/>
  <c r="K308"/>
  <c r="L307"/>
  <c r="K307"/>
  <c r="L306"/>
  <c r="K306"/>
  <c r="L305"/>
  <c r="K305"/>
  <c r="L304"/>
  <c r="K304"/>
  <c r="L303"/>
  <c r="K303"/>
  <c r="L302"/>
  <c r="K302"/>
  <c r="L301"/>
  <c r="K301"/>
  <c r="L300"/>
  <c r="K300"/>
  <c r="L299"/>
  <c r="K299"/>
  <c r="L298"/>
  <c r="K298"/>
  <c r="L297"/>
  <c r="K297"/>
  <c r="L296"/>
  <c r="K296"/>
  <c r="L295"/>
  <c r="K295"/>
  <c r="L294"/>
  <c r="K294"/>
  <c r="L293"/>
  <c r="K293"/>
  <c r="L292"/>
  <c r="K292"/>
  <c r="L291"/>
  <c r="K291"/>
  <c r="L290"/>
  <c r="L453" s="1"/>
  <c r="K290"/>
  <c r="H287"/>
  <c r="L286"/>
  <c r="K286"/>
  <c r="L285"/>
  <c r="K285"/>
  <c r="L284"/>
  <c r="K284"/>
  <c r="L283"/>
  <c r="K283"/>
  <c r="L282"/>
  <c r="K282"/>
  <c r="L281"/>
  <c r="K281"/>
  <c r="L280"/>
  <c r="K280"/>
  <c r="L279"/>
  <c r="K279"/>
  <c r="L278"/>
  <c r="K278"/>
  <c r="L277"/>
  <c r="K277"/>
  <c r="L276"/>
  <c r="K276"/>
  <c r="L275"/>
  <c r="K275"/>
  <c r="L274"/>
  <c r="K274"/>
  <c r="L273"/>
  <c r="K273"/>
  <c r="L272"/>
  <c r="K272"/>
  <c r="L271"/>
  <c r="K271"/>
  <c r="L270"/>
  <c r="K270"/>
  <c r="L269"/>
  <c r="K269"/>
  <c r="L268"/>
  <c r="K268"/>
  <c r="L267"/>
  <c r="K267"/>
  <c r="L266"/>
  <c r="K266"/>
  <c r="L265"/>
  <c r="K265"/>
  <c r="L264"/>
  <c r="K264"/>
  <c r="L263"/>
  <c r="K263"/>
  <c r="L262"/>
  <c r="K262"/>
  <c r="L261"/>
  <c r="K261"/>
  <c r="L260"/>
  <c r="K260"/>
  <c r="L259"/>
  <c r="K259"/>
  <c r="L258"/>
  <c r="K258"/>
  <c r="L257"/>
  <c r="K257"/>
  <c r="L256"/>
  <c r="K256"/>
  <c r="L255"/>
  <c r="K255"/>
  <c r="L254"/>
  <c r="K254"/>
  <c r="L253"/>
  <c r="K253"/>
  <c r="L252"/>
  <c r="K252"/>
  <c r="L251"/>
  <c r="K251"/>
  <c r="L250"/>
  <c r="K250"/>
  <c r="L249"/>
  <c r="K249"/>
  <c r="L248"/>
  <c r="K248"/>
  <c r="L247"/>
  <c r="K247"/>
  <c r="L246"/>
  <c r="K246"/>
  <c r="L245"/>
  <c r="K245"/>
  <c r="L244"/>
  <c r="K244"/>
  <c r="L243"/>
  <c r="K243"/>
  <c r="L242"/>
  <c r="K242"/>
  <c r="L241"/>
  <c r="K241"/>
  <c r="L240"/>
  <c r="K240"/>
  <c r="L239"/>
  <c r="K239"/>
  <c r="L238"/>
  <c r="K238"/>
  <c r="L237"/>
  <c r="K237"/>
  <c r="L236"/>
  <c r="K236"/>
  <c r="L235"/>
  <c r="K235"/>
  <c r="L234"/>
  <c r="K234"/>
  <c r="L233"/>
  <c r="K233"/>
  <c r="L232"/>
  <c r="K232"/>
  <c r="L231"/>
  <c r="K231"/>
  <c r="L230"/>
  <c r="K230"/>
  <c r="L229"/>
  <c r="K229"/>
  <c r="L228"/>
  <c r="K228"/>
  <c r="L227"/>
  <c r="K227"/>
  <c r="L226"/>
  <c r="K226"/>
  <c r="L225"/>
  <c r="K225"/>
  <c r="L224"/>
  <c r="K224"/>
  <c r="L223"/>
  <c r="K223"/>
  <c r="L222"/>
  <c r="K222"/>
  <c r="L221"/>
  <c r="K221"/>
  <c r="L220"/>
  <c r="K220"/>
  <c r="L219"/>
  <c r="K219"/>
  <c r="L218"/>
  <c r="K218"/>
  <c r="L217"/>
  <c r="K217"/>
  <c r="L216"/>
  <c r="K216"/>
  <c r="L215"/>
  <c r="K215"/>
  <c r="L214"/>
  <c r="K214"/>
  <c r="L213"/>
  <c r="K213"/>
  <c r="L212"/>
  <c r="K212"/>
  <c r="L211"/>
  <c r="K211"/>
  <c r="L210"/>
  <c r="K210"/>
  <c r="L209"/>
  <c r="K209"/>
  <c r="L208"/>
  <c r="K208"/>
  <c r="L207"/>
  <c r="K207"/>
  <c r="L206"/>
  <c r="K206"/>
  <c r="L205"/>
  <c r="K205"/>
  <c r="L204"/>
  <c r="K204"/>
  <c r="L203"/>
  <c r="K203"/>
  <c r="L202"/>
  <c r="K202"/>
  <c r="L201"/>
  <c r="K201"/>
  <c r="L200"/>
  <c r="K200"/>
  <c r="L199"/>
  <c r="K199"/>
  <c r="L198"/>
  <c r="K198"/>
  <c r="L197"/>
  <c r="K197"/>
  <c r="L196"/>
  <c r="K196"/>
  <c r="L195"/>
  <c r="K195"/>
  <c r="L194"/>
  <c r="K194"/>
  <c r="L193"/>
  <c r="K193"/>
  <c r="L192"/>
  <c r="K192"/>
  <c r="L191"/>
  <c r="K191"/>
  <c r="L190"/>
  <c r="K190"/>
  <c r="L189"/>
  <c r="K189"/>
  <c r="L188"/>
  <c r="K188"/>
  <c r="L187"/>
  <c r="K187"/>
  <c r="L186"/>
  <c r="K186"/>
  <c r="L185"/>
  <c r="K185"/>
  <c r="L184"/>
  <c r="K184"/>
  <c r="L183"/>
  <c r="K183"/>
  <c r="L182"/>
  <c r="K182"/>
  <c r="L181"/>
  <c r="K181"/>
  <c r="L180"/>
  <c r="K180"/>
  <c r="L179"/>
  <c r="K179"/>
  <c r="L178"/>
  <c r="K178"/>
  <c r="L177"/>
  <c r="K177"/>
  <c r="L176"/>
  <c r="K176"/>
  <c r="L175"/>
  <c r="K175"/>
  <c r="L174"/>
  <c r="K174"/>
  <c r="L173"/>
  <c r="K173"/>
  <c r="L172"/>
  <c r="K172"/>
  <c r="L171"/>
  <c r="K171"/>
  <c r="L170"/>
  <c r="K170"/>
  <c r="L169"/>
  <c r="K169"/>
  <c r="L168"/>
  <c r="K168"/>
  <c r="L167"/>
  <c r="K167"/>
  <c r="L166"/>
  <c r="K166"/>
  <c r="L165"/>
  <c r="K165"/>
  <c r="L164"/>
  <c r="K164"/>
  <c r="L163"/>
  <c r="K163"/>
  <c r="L162"/>
  <c r="K162"/>
  <c r="L161"/>
  <c r="K161"/>
  <c r="L160"/>
  <c r="K160"/>
  <c r="L159"/>
  <c r="K159"/>
  <c r="L158"/>
  <c r="K158"/>
  <c r="L157"/>
  <c r="K157"/>
  <c r="L156"/>
  <c r="K156"/>
  <c r="L155"/>
  <c r="K155"/>
  <c r="L154"/>
  <c r="K154"/>
  <c r="L153"/>
  <c r="K153"/>
  <c r="L152"/>
  <c r="K152"/>
  <c r="L151"/>
  <c r="K151"/>
  <c r="L150"/>
  <c r="K150"/>
  <c r="L149"/>
  <c r="K149"/>
  <c r="L148"/>
  <c r="K148"/>
  <c r="L147"/>
  <c r="K147"/>
  <c r="L146"/>
  <c r="K146"/>
  <c r="L145"/>
  <c r="K145"/>
  <c r="L144"/>
  <c r="K144"/>
  <c r="L143"/>
  <c r="K143"/>
  <c r="L142"/>
  <c r="K142"/>
  <c r="L141"/>
  <c r="K141"/>
  <c r="L140"/>
  <c r="K140"/>
  <c r="L139"/>
  <c r="K139"/>
  <c r="L138"/>
  <c r="K138"/>
  <c r="L137"/>
  <c r="K137"/>
  <c r="L136"/>
  <c r="K136"/>
  <c r="L135"/>
  <c r="K135"/>
  <c r="L134"/>
  <c r="K134"/>
  <c r="L133"/>
  <c r="K133"/>
  <c r="L132"/>
  <c r="K132"/>
  <c r="L131"/>
  <c r="K131"/>
  <c r="L130"/>
  <c r="K130"/>
  <c r="L129"/>
  <c r="K129"/>
  <c r="L128"/>
  <c r="K128"/>
  <c r="L127"/>
  <c r="K127"/>
  <c r="L126"/>
  <c r="K126"/>
  <c r="L125"/>
  <c r="K125"/>
  <c r="L124"/>
  <c r="K124"/>
  <c r="L123"/>
  <c r="K123"/>
  <c r="L122"/>
  <c r="K122"/>
  <c r="L121"/>
  <c r="K121"/>
  <c r="L120"/>
  <c r="K120"/>
  <c r="L119"/>
  <c r="K119"/>
  <c r="L118"/>
  <c r="K118"/>
  <c r="L117"/>
  <c r="K117"/>
  <c r="L116"/>
  <c r="K116"/>
  <c r="L115"/>
  <c r="K115"/>
  <c r="L114"/>
  <c r="K114"/>
  <c r="L113"/>
  <c r="K113"/>
  <c r="L112"/>
  <c r="K112"/>
  <c r="L111"/>
  <c r="K111"/>
  <c r="L110"/>
  <c r="K110"/>
  <c r="L109"/>
  <c r="K109"/>
  <c r="L108"/>
  <c r="K108"/>
  <c r="L107"/>
  <c r="L287" s="1"/>
  <c r="K107"/>
  <c r="L104"/>
  <c r="K104"/>
  <c r="L103"/>
  <c r="K103"/>
  <c r="L102"/>
  <c r="K102"/>
  <c r="L101"/>
  <c r="K101"/>
  <c r="L100"/>
  <c r="K100"/>
  <c r="L96"/>
  <c r="L98" s="1"/>
  <c r="K96"/>
  <c r="L93"/>
  <c r="K93"/>
  <c r="L92"/>
  <c r="K92"/>
  <c r="L91"/>
  <c r="K91"/>
  <c r="L90"/>
  <c r="K90"/>
  <c r="L89"/>
  <c r="K89"/>
  <c r="L88"/>
  <c r="K88"/>
  <c r="L87"/>
  <c r="K87"/>
  <c r="L86"/>
  <c r="K86"/>
  <c r="L85"/>
  <c r="K85"/>
  <c r="L84"/>
  <c r="K84"/>
  <c r="L83"/>
  <c r="K83"/>
  <c r="L82"/>
  <c r="K82"/>
  <c r="L81"/>
  <c r="K81"/>
  <c r="L80"/>
  <c r="K80"/>
  <c r="L79"/>
  <c r="K79"/>
  <c r="L78"/>
  <c r="K78"/>
  <c r="L77"/>
  <c r="K77"/>
  <c r="L76"/>
  <c r="K76"/>
  <c r="L75"/>
  <c r="K75"/>
  <c r="L74"/>
  <c r="K74"/>
  <c r="L71"/>
  <c r="K71"/>
  <c r="L70"/>
  <c r="K70"/>
  <c r="L69"/>
  <c r="K69"/>
  <c r="L66"/>
  <c r="K66"/>
  <c r="L65"/>
  <c r="K65"/>
  <c r="L64"/>
  <c r="K64"/>
  <c r="L61"/>
  <c r="K61"/>
  <c r="L60"/>
  <c r="K60"/>
  <c r="L59"/>
  <c r="K59"/>
  <c r="F57"/>
  <c r="L56"/>
  <c r="K56"/>
  <c r="L55"/>
  <c r="K55"/>
  <c r="L54"/>
  <c r="K54"/>
  <c r="L53"/>
  <c r="K53"/>
  <c r="L52"/>
  <c r="K52"/>
  <c r="L51"/>
  <c r="K51"/>
  <c r="L50"/>
  <c r="K50"/>
  <c r="L49"/>
  <c r="K49"/>
  <c r="L48"/>
  <c r="K48"/>
  <c r="L47"/>
  <c r="K47"/>
  <c r="L46"/>
  <c r="K46"/>
  <c r="L45"/>
  <c r="K45"/>
  <c r="L44"/>
  <c r="K44"/>
  <c r="L43"/>
  <c r="K43"/>
  <c r="L42"/>
  <c r="K42"/>
  <c r="L41"/>
  <c r="K41"/>
  <c r="L40"/>
  <c r="K40"/>
  <c r="L39"/>
  <c r="K39"/>
  <c r="L38"/>
  <c r="K38"/>
  <c r="L37"/>
  <c r="K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L57" s="1"/>
  <c r="K16"/>
  <c r="L13"/>
  <c r="K13"/>
  <c r="L12"/>
  <c r="K12"/>
  <c r="L11"/>
  <c r="K11"/>
  <c r="L10"/>
  <c r="K10"/>
  <c r="L9"/>
  <c r="K9"/>
  <c r="L8"/>
  <c r="K8"/>
  <c r="L7"/>
  <c r="K7"/>
  <c r="L6"/>
  <c r="K6"/>
  <c r="G2"/>
  <c r="F651" i="9"/>
  <c r="H651"/>
  <c r="L285"/>
  <c r="L286"/>
  <c r="K286"/>
  <c r="L650"/>
  <c r="K650"/>
  <c r="L649"/>
  <c r="K649"/>
  <c r="L648"/>
  <c r="K648"/>
  <c r="L647"/>
  <c r="K647"/>
  <c r="F692"/>
  <c r="F660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L694"/>
  <c r="K694"/>
  <c r="L691"/>
  <c r="K691"/>
  <c r="L688"/>
  <c r="K688"/>
  <c r="L672"/>
  <c r="L673"/>
  <c r="L674"/>
  <c r="L675"/>
  <c r="L676"/>
  <c r="L677"/>
  <c r="L678"/>
  <c r="L679"/>
  <c r="L680"/>
  <c r="L681"/>
  <c r="L682"/>
  <c r="L683"/>
  <c r="L684"/>
  <c r="L685"/>
  <c r="L686"/>
  <c r="L687"/>
  <c r="K672"/>
  <c r="K673"/>
  <c r="K674"/>
  <c r="K675"/>
  <c r="K676"/>
  <c r="K677"/>
  <c r="K678"/>
  <c r="K679"/>
  <c r="K680"/>
  <c r="K681"/>
  <c r="K682"/>
  <c r="K683"/>
  <c r="K684"/>
  <c r="K685"/>
  <c r="K686"/>
  <c r="K687"/>
  <c r="L671"/>
  <c r="K671"/>
  <c r="L663"/>
  <c r="L664"/>
  <c r="L665"/>
  <c r="L666"/>
  <c r="L667"/>
  <c r="L668"/>
  <c r="K663"/>
  <c r="K664"/>
  <c r="K665"/>
  <c r="K666"/>
  <c r="K667"/>
  <c r="K668"/>
  <c r="L662"/>
  <c r="K662"/>
  <c r="L655"/>
  <c r="L656"/>
  <c r="L657"/>
  <c r="L658"/>
  <c r="L659"/>
  <c r="K654"/>
  <c r="K655"/>
  <c r="K656"/>
  <c r="K657"/>
  <c r="K658"/>
  <c r="K659"/>
  <c r="L653"/>
  <c r="K653"/>
  <c r="L633"/>
  <c r="L634"/>
  <c r="L635"/>
  <c r="L636"/>
  <c r="L637"/>
  <c r="L638"/>
  <c r="L639"/>
  <c r="L640"/>
  <c r="L641"/>
  <c r="L642"/>
  <c r="L643"/>
  <c r="L644"/>
  <c r="L645"/>
  <c r="L646"/>
  <c r="K633"/>
  <c r="K634"/>
  <c r="K635"/>
  <c r="K636"/>
  <c r="K637"/>
  <c r="K638"/>
  <c r="K639"/>
  <c r="K640"/>
  <c r="K641"/>
  <c r="K642"/>
  <c r="K643"/>
  <c r="K644"/>
  <c r="K645"/>
  <c r="K646"/>
  <c r="L632"/>
  <c r="K632"/>
  <c r="L567"/>
  <c r="L568"/>
  <c r="L569"/>
  <c r="L570"/>
  <c r="L630" s="1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L566"/>
  <c r="K566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L539"/>
  <c r="L563" s="1"/>
  <c r="K539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L453"/>
  <c r="L537" s="1"/>
  <c r="K453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L290"/>
  <c r="L451" s="1"/>
  <c r="K290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L107"/>
  <c r="K107"/>
  <c r="L101"/>
  <c r="L102"/>
  <c r="L103"/>
  <c r="L104"/>
  <c r="K101"/>
  <c r="K102"/>
  <c r="K103"/>
  <c r="K104"/>
  <c r="L100"/>
  <c r="K100"/>
  <c r="L97"/>
  <c r="K97"/>
  <c r="L96"/>
  <c r="K96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L74"/>
  <c r="K74"/>
  <c r="L70"/>
  <c r="L71"/>
  <c r="K70"/>
  <c r="K71"/>
  <c r="L69"/>
  <c r="K69"/>
  <c r="L65"/>
  <c r="L66"/>
  <c r="K65"/>
  <c r="K66"/>
  <c r="L64"/>
  <c r="K64"/>
  <c r="L60"/>
  <c r="L61"/>
  <c r="K60"/>
  <c r="K61"/>
  <c r="L59"/>
  <c r="K59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L16"/>
  <c r="K16"/>
  <c r="L7"/>
  <c r="L8"/>
  <c r="L9"/>
  <c r="L10"/>
  <c r="L11"/>
  <c r="L12"/>
  <c r="L13"/>
  <c r="K7"/>
  <c r="K8"/>
  <c r="K9"/>
  <c r="K10"/>
  <c r="K11"/>
  <c r="K12"/>
  <c r="K13"/>
  <c r="L6"/>
  <c r="K6"/>
  <c r="L50" i="8"/>
  <c r="K50"/>
  <c r="L452"/>
  <c r="L654" i="9"/>
  <c r="F57"/>
  <c r="F741"/>
  <c r="L692"/>
  <c r="H692"/>
  <c r="L669"/>
  <c r="F669"/>
  <c r="L57"/>
  <c r="G2"/>
  <c r="L57" i="8"/>
  <c r="K605" i="5"/>
  <c r="L704" i="8"/>
  <c r="K704"/>
  <c r="L703"/>
  <c r="K703"/>
  <c r="F705"/>
  <c r="L537"/>
  <c r="K537"/>
  <c r="L536"/>
  <c r="K536"/>
  <c r="F538"/>
  <c r="H705"/>
  <c r="L702"/>
  <c r="L705" s="1"/>
  <c r="K702"/>
  <c r="H656"/>
  <c r="L656"/>
  <c r="L632"/>
  <c r="F632"/>
  <c r="F622"/>
  <c r="F554"/>
  <c r="L552"/>
  <c r="L554" s="1"/>
  <c r="K552"/>
  <c r="L535"/>
  <c r="L538" s="1"/>
  <c r="K535"/>
  <c r="F452"/>
  <c r="G2"/>
  <c r="H529" i="7"/>
  <c r="L528"/>
  <c r="K528"/>
  <c r="L527"/>
  <c r="K527"/>
  <c r="L694"/>
  <c r="K694"/>
  <c r="L693"/>
  <c r="K693"/>
  <c r="H695"/>
  <c r="L544"/>
  <c r="L543"/>
  <c r="K543"/>
  <c r="F544"/>
  <c r="L526"/>
  <c r="L529" s="1"/>
  <c r="L545" s="1"/>
  <c r="K526"/>
  <c r="F529"/>
  <c r="L692"/>
  <c r="L695" s="1"/>
  <c r="K692"/>
  <c r="F695"/>
  <c r="K685" i="5"/>
  <c r="L685"/>
  <c r="L686" s="1"/>
  <c r="H686"/>
  <c r="L527"/>
  <c r="H542"/>
  <c r="L526"/>
  <c r="K526"/>
  <c r="H527"/>
  <c r="H543" s="1"/>
  <c r="L542"/>
  <c r="L541"/>
  <c r="K541"/>
  <c r="F542"/>
  <c r="F527"/>
  <c r="F443"/>
  <c r="F443" i="7"/>
  <c r="L608"/>
  <c r="K607"/>
  <c r="L607"/>
  <c r="L605" i="5"/>
  <c r="L606"/>
  <c r="H610"/>
  <c r="L603" i="3"/>
  <c r="H604"/>
  <c r="L642" i="10" l="1"/>
  <c r="L651" i="9"/>
  <c r="L288"/>
  <c r="H288"/>
  <c r="F564" i="11"/>
  <c r="L660"/>
  <c r="F575" i="10"/>
  <c r="L564" i="11"/>
  <c r="L575" i="10"/>
  <c r="L670"/>
  <c r="L676" s="1"/>
  <c r="J660" i="9"/>
  <c r="L741"/>
  <c r="F564"/>
  <c r="L660"/>
  <c r="L564"/>
  <c r="L543" i="5"/>
  <c r="F545" i="7"/>
  <c r="L622" i="8"/>
  <c r="L555"/>
  <c r="F555"/>
  <c r="L612" i="7"/>
  <c r="L645"/>
  <c r="L646" s="1"/>
  <c r="H646"/>
  <c r="K606"/>
  <c r="F612" l="1"/>
  <c r="L619" i="5"/>
  <c r="L622" i="7"/>
  <c r="F622"/>
  <c r="H619" i="5"/>
  <c r="G2" i="7"/>
  <c r="F610" i="5"/>
  <c r="L286"/>
  <c r="L449" i="3"/>
  <c r="L613" i="4"/>
  <c r="K602" i="3"/>
  <c r="K604" i="5"/>
  <c r="L604"/>
  <c r="L610" s="1"/>
  <c r="F543"/>
  <c r="F286"/>
  <c r="G2"/>
  <c r="F630" i="4"/>
  <c r="L630"/>
  <c r="F613"/>
  <c r="L571"/>
  <c r="L557"/>
  <c r="F557"/>
  <c r="F572" s="1"/>
  <c r="O236" i="3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35"/>
  <c r="O227"/>
  <c r="O220"/>
  <c r="N293"/>
  <c r="P293" s="1"/>
  <c r="L572" i="4" l="1"/>
  <c r="C602" i="3"/>
  <c r="J602" s="1"/>
  <c r="C443"/>
  <c r="C528"/>
  <c r="K500"/>
  <c r="K501"/>
  <c r="K499"/>
  <c r="C501"/>
  <c r="J501" s="1"/>
  <c r="L501" s="1"/>
  <c r="C500"/>
  <c r="J500" s="1"/>
  <c r="L500" s="1"/>
  <c r="C499"/>
  <c r="J499" s="1"/>
  <c r="C421"/>
  <c r="K539"/>
  <c r="J539"/>
  <c r="L539" s="1"/>
  <c r="K538"/>
  <c r="J538"/>
  <c r="L538" s="1"/>
  <c r="K537"/>
  <c r="J537"/>
  <c r="L537" s="1"/>
  <c r="K536"/>
  <c r="J536"/>
  <c r="L536" s="1"/>
  <c r="K535"/>
  <c r="J535"/>
  <c r="L535" s="1"/>
  <c r="K533"/>
  <c r="K534"/>
  <c r="J533"/>
  <c r="L533" s="1"/>
  <c r="J534"/>
  <c r="L534" s="1"/>
  <c r="K532"/>
  <c r="J532"/>
  <c r="L532" s="1"/>
  <c r="C531"/>
  <c r="J449"/>
  <c r="K241"/>
  <c r="K242"/>
  <c r="K243"/>
  <c r="K244"/>
  <c r="K245"/>
  <c r="K246"/>
  <c r="J241"/>
  <c r="L241" s="1"/>
  <c r="J242"/>
  <c r="L242" s="1"/>
  <c r="J243"/>
  <c r="L243" s="1"/>
  <c r="J244"/>
  <c r="L244" s="1"/>
  <c r="J245"/>
  <c r="L245" s="1"/>
  <c r="J246"/>
  <c r="L246" s="1"/>
  <c r="K240"/>
  <c r="K237"/>
  <c r="K238"/>
  <c r="K239"/>
  <c r="J237"/>
  <c r="L237" s="1"/>
  <c r="J238"/>
  <c r="L238" s="1"/>
  <c r="J239"/>
  <c r="L239" s="1"/>
  <c r="J240"/>
  <c r="L240" s="1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J173"/>
  <c r="L173" s="1"/>
  <c r="J174"/>
  <c r="L174" s="1"/>
  <c r="J175"/>
  <c r="L175" s="1"/>
  <c r="J176"/>
  <c r="L176" s="1"/>
  <c r="J177"/>
  <c r="L177" s="1"/>
  <c r="J178"/>
  <c r="L178" s="1"/>
  <c r="J179"/>
  <c r="L179" s="1"/>
  <c r="J180"/>
  <c r="L180" s="1"/>
  <c r="J181"/>
  <c r="L181" s="1"/>
  <c r="J182"/>
  <c r="L182" s="1"/>
  <c r="J183"/>
  <c r="L183" s="1"/>
  <c r="J184"/>
  <c r="L184" s="1"/>
  <c r="J185"/>
  <c r="L185" s="1"/>
  <c r="J186"/>
  <c r="L186" s="1"/>
  <c r="J187"/>
  <c r="L187" s="1"/>
  <c r="J188"/>
  <c r="L188" s="1"/>
  <c r="J189"/>
  <c r="L189" s="1"/>
  <c r="J190"/>
  <c r="L190" s="1"/>
  <c r="J191"/>
  <c r="L191" s="1"/>
  <c r="J192"/>
  <c r="L192" s="1"/>
  <c r="J193"/>
  <c r="L193" s="1"/>
  <c r="J194"/>
  <c r="L194" s="1"/>
  <c r="J195"/>
  <c r="L195" s="1"/>
  <c r="J196"/>
  <c r="L196" s="1"/>
  <c r="J197"/>
  <c r="L197" s="1"/>
  <c r="J198"/>
  <c r="L198" s="1"/>
  <c r="J199"/>
  <c r="L199" s="1"/>
  <c r="J200"/>
  <c r="L200" s="1"/>
  <c r="J201"/>
  <c r="L201" s="1"/>
  <c r="J202"/>
  <c r="L202" s="1"/>
  <c r="J203"/>
  <c r="L203" s="1"/>
  <c r="J204"/>
  <c r="L204" s="1"/>
  <c r="J205"/>
  <c r="L205" s="1"/>
  <c r="J206"/>
  <c r="L206" s="1"/>
  <c r="J207"/>
  <c r="L207" s="1"/>
  <c r="J208"/>
  <c r="L208" s="1"/>
  <c r="J210"/>
  <c r="L210" s="1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J209"/>
  <c r="L209" s="1"/>
  <c r="J211"/>
  <c r="L211" s="1"/>
  <c r="J212"/>
  <c r="L212" s="1"/>
  <c r="J213"/>
  <c r="L213" s="1"/>
  <c r="J214"/>
  <c r="L214" s="1"/>
  <c r="J215"/>
  <c r="L215" s="1"/>
  <c r="J216"/>
  <c r="L216" s="1"/>
  <c r="J217"/>
  <c r="L217" s="1"/>
  <c r="J218"/>
  <c r="L218" s="1"/>
  <c r="J219"/>
  <c r="L219" s="1"/>
  <c r="J220"/>
  <c r="L220" s="1"/>
  <c r="J221"/>
  <c r="L221" s="1"/>
  <c r="J222"/>
  <c r="L222" s="1"/>
  <c r="J223"/>
  <c r="L223" s="1"/>
  <c r="J224"/>
  <c r="L224" s="1"/>
  <c r="J225"/>
  <c r="L225" s="1"/>
  <c r="J226"/>
  <c r="L226" s="1"/>
  <c r="J227"/>
  <c r="L227" s="1"/>
  <c r="J228"/>
  <c r="L228" s="1"/>
  <c r="J229"/>
  <c r="L229" s="1"/>
  <c r="J230"/>
  <c r="L230" s="1"/>
  <c r="J231"/>
  <c r="L231" s="1"/>
  <c r="J232"/>
  <c r="L232" s="1"/>
  <c r="J233"/>
  <c r="L233" s="1"/>
  <c r="J234"/>
  <c r="L234" s="1"/>
  <c r="J235"/>
  <c r="L235" s="1"/>
  <c r="K236"/>
  <c r="J236"/>
  <c r="L236" s="1"/>
  <c r="F449"/>
  <c r="F540"/>
  <c r="F526"/>
  <c r="G2"/>
  <c r="J635" i="2"/>
  <c r="J633"/>
  <c r="L634"/>
  <c r="L633"/>
  <c r="F635"/>
  <c r="K633"/>
  <c r="J423"/>
  <c r="L482"/>
  <c r="L484"/>
  <c r="L486"/>
  <c r="L488"/>
  <c r="L490"/>
  <c r="K481"/>
  <c r="K482"/>
  <c r="K483"/>
  <c r="K484"/>
  <c r="K485"/>
  <c r="K486"/>
  <c r="K487"/>
  <c r="K488"/>
  <c r="K489"/>
  <c r="K490"/>
  <c r="J482"/>
  <c r="J483"/>
  <c r="L483" s="1"/>
  <c r="J484"/>
  <c r="J485"/>
  <c r="L485" s="1"/>
  <c r="J486"/>
  <c r="J487"/>
  <c r="L487" s="1"/>
  <c r="J488"/>
  <c r="J489"/>
  <c r="L489" s="1"/>
  <c r="J490"/>
  <c r="K475"/>
  <c r="K476"/>
  <c r="J475"/>
  <c r="J557" s="1"/>
  <c r="J476"/>
  <c r="L476" s="1"/>
  <c r="J481"/>
  <c r="L481" s="1"/>
  <c r="K480"/>
  <c r="J480"/>
  <c r="L480" s="1"/>
  <c r="K478"/>
  <c r="K479"/>
  <c r="J478"/>
  <c r="L478" s="1"/>
  <c r="J479"/>
  <c r="L479" s="1"/>
  <c r="K477"/>
  <c r="J477"/>
  <c r="L477" s="1"/>
  <c r="K416"/>
  <c r="K417"/>
  <c r="K418"/>
  <c r="K419"/>
  <c r="K420"/>
  <c r="K421"/>
  <c r="K422"/>
  <c r="K423"/>
  <c r="J417"/>
  <c r="L417" s="1"/>
  <c r="J418"/>
  <c r="L418" s="1"/>
  <c r="J419"/>
  <c r="L419" s="1"/>
  <c r="J420"/>
  <c r="L420" s="1"/>
  <c r="J421"/>
  <c r="L421" s="1"/>
  <c r="J422"/>
  <c r="L422" s="1"/>
  <c r="L423"/>
  <c r="J416"/>
  <c r="L416" s="1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396"/>
  <c r="L396" s="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L316"/>
  <c r="L317"/>
  <c r="L318"/>
  <c r="L319"/>
  <c r="L320"/>
  <c r="L321"/>
  <c r="K316"/>
  <c r="K317"/>
  <c r="K318"/>
  <c r="K319"/>
  <c r="K320"/>
  <c r="K321"/>
  <c r="K305"/>
  <c r="K306"/>
  <c r="K307"/>
  <c r="K308"/>
  <c r="K309"/>
  <c r="K310"/>
  <c r="K311"/>
  <c r="K312"/>
  <c r="K313"/>
  <c r="K314"/>
  <c r="K315"/>
  <c r="J305"/>
  <c r="L305" s="1"/>
  <c r="J306"/>
  <c r="L306" s="1"/>
  <c r="J307"/>
  <c r="L307" s="1"/>
  <c r="J308"/>
  <c r="L308" s="1"/>
  <c r="J309"/>
  <c r="L309" s="1"/>
  <c r="J310"/>
  <c r="L310" s="1"/>
  <c r="J311"/>
  <c r="L311" s="1"/>
  <c r="J312"/>
  <c r="L312" s="1"/>
  <c r="J313"/>
  <c r="L313" s="1"/>
  <c r="J314"/>
  <c r="L314" s="1"/>
  <c r="L315"/>
  <c r="K304"/>
  <c r="J304"/>
  <c r="L304" s="1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L209"/>
  <c r="J210"/>
  <c r="L210" s="1"/>
  <c r="J211"/>
  <c r="L211" s="1"/>
  <c r="J212"/>
  <c r="L212" s="1"/>
  <c r="J213"/>
  <c r="L213" s="1"/>
  <c r="J214"/>
  <c r="L214" s="1"/>
  <c r="J215"/>
  <c r="L215" s="1"/>
  <c r="J216"/>
  <c r="L216" s="1"/>
  <c r="J217"/>
  <c r="L217" s="1"/>
  <c r="J218"/>
  <c r="L218" s="1"/>
  <c r="J219"/>
  <c r="L219" s="1"/>
  <c r="J220"/>
  <c r="L220" s="1"/>
  <c r="J221"/>
  <c r="L221" s="1"/>
  <c r="J222"/>
  <c r="L222" s="1"/>
  <c r="J223"/>
  <c r="L223" s="1"/>
  <c r="J224"/>
  <c r="L224" s="1"/>
  <c r="J225"/>
  <c r="L225" s="1"/>
  <c r="J226"/>
  <c r="L226" s="1"/>
  <c r="J227"/>
  <c r="L227" s="1"/>
  <c r="J228"/>
  <c r="L228" s="1"/>
  <c r="J229"/>
  <c r="L229" s="1"/>
  <c r="J230"/>
  <c r="L230" s="1"/>
  <c r="J231"/>
  <c r="L231" s="1"/>
  <c r="K233"/>
  <c r="K234"/>
  <c r="K235"/>
  <c r="K236"/>
  <c r="K237"/>
  <c r="K238"/>
  <c r="K239"/>
  <c r="K240"/>
  <c r="K241"/>
  <c r="K242"/>
  <c r="K243"/>
  <c r="K244"/>
  <c r="K245"/>
  <c r="K246"/>
  <c r="K232"/>
  <c r="J233"/>
  <c r="L233" s="1"/>
  <c r="J234"/>
  <c r="L234" s="1"/>
  <c r="J235"/>
  <c r="L235" s="1"/>
  <c r="J236"/>
  <c r="L236" s="1"/>
  <c r="J237"/>
  <c r="L237" s="1"/>
  <c r="J238"/>
  <c r="L238" s="1"/>
  <c r="J239"/>
  <c r="L239" s="1"/>
  <c r="L240"/>
  <c r="J241"/>
  <c r="L241" s="1"/>
  <c r="J242"/>
  <c r="L242" s="1"/>
  <c r="J243"/>
  <c r="L243" s="1"/>
  <c r="J244"/>
  <c r="L244" s="1"/>
  <c r="J245"/>
  <c r="L245" s="1"/>
  <c r="L246"/>
  <c r="L232"/>
  <c r="K563"/>
  <c r="J563"/>
  <c r="L563" s="1"/>
  <c r="L571" s="1"/>
  <c r="K493"/>
  <c r="K494"/>
  <c r="K495"/>
  <c r="K496"/>
  <c r="K497"/>
  <c r="K498"/>
  <c r="K499"/>
  <c r="J493"/>
  <c r="L493" s="1"/>
  <c r="J494"/>
  <c r="L494" s="1"/>
  <c r="J495"/>
  <c r="L495" s="1"/>
  <c r="K508"/>
  <c r="K509"/>
  <c r="K510"/>
  <c r="K511"/>
  <c r="J511"/>
  <c r="L511" s="1"/>
  <c r="K502"/>
  <c r="K503"/>
  <c r="K504"/>
  <c r="K505"/>
  <c r="K506"/>
  <c r="K507"/>
  <c r="J501"/>
  <c r="J502"/>
  <c r="J503"/>
  <c r="L503" s="1"/>
  <c r="J504"/>
  <c r="L504" s="1"/>
  <c r="J505"/>
  <c r="L505" s="1"/>
  <c r="J506"/>
  <c r="L506" s="1"/>
  <c r="J507"/>
  <c r="L507" s="1"/>
  <c r="J508"/>
  <c r="L508" s="1"/>
  <c r="J509"/>
  <c r="L509" s="1"/>
  <c r="J510"/>
  <c r="L510" s="1"/>
  <c r="K500"/>
  <c r="K501"/>
  <c r="L501"/>
  <c r="L502"/>
  <c r="J499"/>
  <c r="L499" s="1"/>
  <c r="J500"/>
  <c r="J498"/>
  <c r="L498" s="1"/>
  <c r="J497"/>
  <c r="L497" s="1"/>
  <c r="J496"/>
  <c r="L496" s="1"/>
  <c r="F571"/>
  <c r="F557"/>
  <c r="F572" s="1"/>
  <c r="F292"/>
  <c r="L67"/>
  <c r="F67"/>
  <c r="L62"/>
  <c r="F62"/>
  <c r="F57"/>
  <c r="L72"/>
  <c r="F72"/>
  <c r="F105"/>
  <c r="L105"/>
  <c r="L98"/>
  <c r="F98"/>
  <c r="L711"/>
  <c r="F711"/>
  <c r="L662"/>
  <c r="F662"/>
  <c r="L642"/>
  <c r="F642"/>
  <c r="L630"/>
  <c r="F630"/>
  <c r="F14"/>
  <c r="L14"/>
  <c r="L468" l="1"/>
  <c r="J468"/>
  <c r="L635"/>
  <c r="L540" i="3"/>
  <c r="L541" s="1"/>
  <c r="L499"/>
  <c r="L526" s="1"/>
  <c r="J526"/>
  <c r="L602"/>
  <c r="J604"/>
  <c r="L475" i="2"/>
  <c r="L292" i="3"/>
  <c r="J292"/>
  <c r="J540"/>
  <c r="J541" s="1"/>
  <c r="F541"/>
  <c r="L557" i="2"/>
  <c r="L572" s="1"/>
  <c r="L500"/>
  <c r="J571"/>
  <c r="J572" s="1"/>
  <c r="L292"/>
</calcChain>
</file>

<file path=xl/sharedStrings.xml><?xml version="1.0" encoding="utf-8"?>
<sst xmlns="http://schemas.openxmlformats.org/spreadsheetml/2006/main" count="12139" uniqueCount="805">
  <si>
    <t xml:space="preserve">№пп </t>
  </si>
  <si>
    <t xml:space="preserve">Оборотная ведомость </t>
  </si>
  <si>
    <t xml:space="preserve">Остаток на </t>
  </si>
  <si>
    <t xml:space="preserve">Оборот </t>
  </si>
  <si>
    <t>Найменування</t>
  </si>
  <si>
    <t>Инвен  №</t>
  </si>
  <si>
    <t>цінностей</t>
  </si>
  <si>
    <t>Ед.</t>
  </si>
  <si>
    <t>ДТ</t>
  </si>
  <si>
    <t>КТ</t>
  </si>
  <si>
    <t>изм.</t>
  </si>
  <si>
    <t>К-во</t>
  </si>
  <si>
    <t>сумма</t>
  </si>
  <si>
    <t>Здание школи</t>
  </si>
  <si>
    <t>шт.</t>
  </si>
  <si>
    <t>Здание котельной</t>
  </si>
  <si>
    <t>Здание мастер.</t>
  </si>
  <si>
    <t>Ограждение метал</t>
  </si>
  <si>
    <t>Туалет камен.</t>
  </si>
  <si>
    <t>Пож.водоем</t>
  </si>
  <si>
    <t>Склад для угля</t>
  </si>
  <si>
    <t>Ворота +5 вертуш.</t>
  </si>
  <si>
    <t>ИТОГО по 1013 сч</t>
  </si>
  <si>
    <t>Водонагреватель</t>
  </si>
  <si>
    <t>шт</t>
  </si>
  <si>
    <t>Пианино "Украина"</t>
  </si>
  <si>
    <t>Печат.машина</t>
  </si>
  <si>
    <t>Прес д/штампа</t>
  </si>
  <si>
    <t>Станок ОДМ</t>
  </si>
  <si>
    <t>Эл.привод к мясор.</t>
  </si>
  <si>
    <t>Мясорубка</t>
  </si>
  <si>
    <t>Стрелковый трен.</t>
  </si>
  <si>
    <t>Гимнаст.перекл.</t>
  </si>
  <si>
    <t>Гимнаст.скамейка</t>
  </si>
  <si>
    <t>10490035/43</t>
  </si>
  <si>
    <t>Гимнаст конь</t>
  </si>
  <si>
    <t>Рубильник закр.</t>
  </si>
  <si>
    <t>10490045/46</t>
  </si>
  <si>
    <t>Гидрофор</t>
  </si>
  <si>
    <t>Компьютер учит.</t>
  </si>
  <si>
    <t>Компьютер учен.</t>
  </si>
  <si>
    <t>10490005/7</t>
  </si>
  <si>
    <t>Кт сетев.обеспеч.</t>
  </si>
  <si>
    <t>Вытяжка</t>
  </si>
  <si>
    <t>Эл.плита 4х канф.</t>
  </si>
  <si>
    <t>Холодильник "Стинол"</t>
  </si>
  <si>
    <t>Насос</t>
  </si>
  <si>
    <t>ПТК МКС (сист.блок)</t>
  </si>
  <si>
    <t>10480009/10</t>
  </si>
  <si>
    <t>Монитор ЛСД-17</t>
  </si>
  <si>
    <t>Телевизор "Шарп"</t>
  </si>
  <si>
    <t>Насос 1,5 кВт</t>
  </si>
  <si>
    <t>Котлы КТО 14.166</t>
  </si>
  <si>
    <t>10490057/58</t>
  </si>
  <si>
    <t>Конь гимнастич.</t>
  </si>
  <si>
    <t>Маты спорт.</t>
  </si>
  <si>
    <t>10490061/62</t>
  </si>
  <si>
    <t>Стабилизатор</t>
  </si>
  <si>
    <t>Газонокосилка</t>
  </si>
  <si>
    <t>Холодильник Самсунг</t>
  </si>
  <si>
    <t>Системн.блок</t>
  </si>
  <si>
    <t>Бойлер RAVND</t>
  </si>
  <si>
    <t>Насос центробеж</t>
  </si>
  <si>
    <t>10490068/69</t>
  </si>
  <si>
    <t>МФУ Самсунг</t>
  </si>
  <si>
    <t>Аппарат водонагрев.</t>
  </si>
  <si>
    <t xml:space="preserve">Бойлер Аристон </t>
  </si>
  <si>
    <t>Ноутбук ASUS</t>
  </si>
  <si>
    <t>Комьютер в сборе</t>
  </si>
  <si>
    <t>10480013/14</t>
  </si>
  <si>
    <t>Ноутбук Aser Aspire</t>
  </si>
  <si>
    <t xml:space="preserve"> Мультимед. Проектор Epson </t>
  </si>
  <si>
    <t xml:space="preserve"> Персон.комп.Intel Pentium</t>
  </si>
  <si>
    <t>10460002/6</t>
  </si>
  <si>
    <t>ИТОГО по 1014 сч.</t>
  </si>
  <si>
    <t>Техн.паспорт</t>
  </si>
  <si>
    <t>Проект землеуст.о зем.уч.</t>
  </si>
  <si>
    <t>Проект докум.проекта провед.експертизи</t>
  </si>
  <si>
    <t>ИТОГО по 1018сч</t>
  </si>
  <si>
    <t>Програмное обесп.</t>
  </si>
  <si>
    <t>Microsoft</t>
  </si>
  <si>
    <t>Комп.прогр.:елек.пос.химия,биол,алг,геом.(4шт)</t>
  </si>
  <si>
    <t>ИТОГО по 1211сч</t>
  </si>
  <si>
    <t>Карбюратор Б-135</t>
  </si>
  <si>
    <t>Стартер ПАЗ-53</t>
  </si>
  <si>
    <t>Автобус "Мрія"</t>
  </si>
  <si>
    <t>ИТОГО по 1015</t>
  </si>
  <si>
    <t>Стенка 17 секций</t>
  </si>
  <si>
    <t>Мармит столов.</t>
  </si>
  <si>
    <t>Стол физ.кабин.</t>
  </si>
  <si>
    <t>Шкаф вытяжн.</t>
  </si>
  <si>
    <t>Стол хим.каб.</t>
  </si>
  <si>
    <t>Шкаф книжный</t>
  </si>
  <si>
    <t>10630004/9</t>
  </si>
  <si>
    <t>Станок токарн.</t>
  </si>
  <si>
    <t>Электроточило</t>
  </si>
  <si>
    <t>Ст-к деревообраб.</t>
  </si>
  <si>
    <t>Ст-к сверлильн.</t>
  </si>
  <si>
    <t>Доска классн.</t>
  </si>
  <si>
    <t>10630011/13</t>
  </si>
  <si>
    <t>Мебель комп.клас.</t>
  </si>
  <si>
    <t>Стеллаж д/посуды</t>
  </si>
  <si>
    <t>Стол разделочн.</t>
  </si>
  <si>
    <t>10630014/15</t>
  </si>
  <si>
    <t>10630019/21</t>
  </si>
  <si>
    <t>ИТОГО по 1016</t>
  </si>
  <si>
    <t>Учебная лит-ра</t>
  </si>
  <si>
    <t>Худож.лит-ра</t>
  </si>
  <si>
    <t>ИТОГО по 1112</t>
  </si>
  <si>
    <t>Палас</t>
  </si>
  <si>
    <t>Халат</t>
  </si>
  <si>
    <t>Халат-фартух</t>
  </si>
  <si>
    <t>Полотенце</t>
  </si>
  <si>
    <t>Халаты</t>
  </si>
  <si>
    <t>ВСЕГО по 1114</t>
  </si>
  <si>
    <t>Машинка элект.</t>
  </si>
  <si>
    <t>Осцилограф</t>
  </si>
  <si>
    <t>Набор спян.труб</t>
  </si>
  <si>
    <t>Набор по оптике</t>
  </si>
  <si>
    <t>Прибор элект.магн.волн</t>
  </si>
  <si>
    <t>Прибор импульс</t>
  </si>
  <si>
    <t>Трубка Ньютона</t>
  </si>
  <si>
    <t>Верстак школ.</t>
  </si>
  <si>
    <t>Стол письменный</t>
  </si>
  <si>
    <t>Стол обед.со стулом</t>
  </si>
  <si>
    <t>Книжная полка</t>
  </si>
  <si>
    <t>Машинка швейная</t>
  </si>
  <si>
    <t>Шкаф книж.</t>
  </si>
  <si>
    <t>Сейф метал.</t>
  </si>
  <si>
    <t>Обор.ст.(мойка,стеллаж,тачка)</t>
  </si>
  <si>
    <t>Телефон</t>
  </si>
  <si>
    <t>Кафедра кабин.</t>
  </si>
  <si>
    <t>Шторы</t>
  </si>
  <si>
    <t>Микроскоп</t>
  </si>
  <si>
    <t>Комп.мебели д/столовой</t>
  </si>
  <si>
    <t>Весы</t>
  </si>
  <si>
    <t>Тумба п/стол</t>
  </si>
  <si>
    <t>Щитки ЩУ</t>
  </si>
  <si>
    <t>Водомер</t>
  </si>
  <si>
    <t>Шкаф д/одежды</t>
  </si>
  <si>
    <t>Шкаф д/хим.каб.</t>
  </si>
  <si>
    <t>Стол 2х тумб.</t>
  </si>
  <si>
    <t>Машина посуд.</t>
  </si>
  <si>
    <t>Глобус лабор.</t>
  </si>
  <si>
    <t>Парты учен.</t>
  </si>
  <si>
    <t>Вешалка груп.</t>
  </si>
  <si>
    <t>Антрисоль</t>
  </si>
  <si>
    <t>Комп.школьной мебели</t>
  </si>
  <si>
    <t>Стеллаж двухком.</t>
  </si>
  <si>
    <t>Шкаф 2х дверн.</t>
  </si>
  <si>
    <t>Стул п\м</t>
  </si>
  <si>
    <t>Набор геометр.</t>
  </si>
  <si>
    <t>Решетки оконные</t>
  </si>
  <si>
    <t>Огнетушители</t>
  </si>
  <si>
    <t>Шкаф для папок</t>
  </si>
  <si>
    <t>Стулья мягкие</t>
  </si>
  <si>
    <t>Кресла театр.</t>
  </si>
  <si>
    <t>Стеллаж однокат.</t>
  </si>
  <si>
    <t>Элект.усилитель</t>
  </si>
  <si>
    <t>Комплект вращ.</t>
  </si>
  <si>
    <t>Столы произв.нержав.</t>
  </si>
  <si>
    <t>Плита лабар.</t>
  </si>
  <si>
    <t>Механизм заштор.</t>
  </si>
  <si>
    <t>Кресло театрал.</t>
  </si>
  <si>
    <t>Стол однотумб.</t>
  </si>
  <si>
    <t>Стол физ.каб.</t>
  </si>
  <si>
    <t>Доски клас.</t>
  </si>
  <si>
    <t>Тенисный стол</t>
  </si>
  <si>
    <t>Столы произв.</t>
  </si>
  <si>
    <t>Гири спорт.</t>
  </si>
  <si>
    <t>Элект.точило</t>
  </si>
  <si>
    <t>Стол д/учителя</t>
  </si>
  <si>
    <t>Стул учен.</t>
  </si>
  <si>
    <t>Стул п/м</t>
  </si>
  <si>
    <t>Тачка</t>
  </si>
  <si>
    <t>Насос 2 КБ</t>
  </si>
  <si>
    <t>Столы</t>
  </si>
  <si>
    <t>Стол комп.уч/учен.</t>
  </si>
  <si>
    <t>Стул уч/учен.</t>
  </si>
  <si>
    <t>DVD Samsung</t>
  </si>
  <si>
    <t>Комп.учит.(стол+стул)</t>
  </si>
  <si>
    <t>Стол демон.физ.каб.</t>
  </si>
  <si>
    <t>Стол демон.хим.каб.</t>
  </si>
  <si>
    <t>Мостик гимнаст.</t>
  </si>
  <si>
    <t>Комп.для столовой корич.</t>
  </si>
  <si>
    <t>Лавка гимнаст.</t>
  </si>
  <si>
    <t>Тиски слесар.</t>
  </si>
  <si>
    <t>Стол-парта 1-4кл.</t>
  </si>
  <si>
    <t>Стол-парта 5-7 кл.</t>
  </si>
  <si>
    <t>Стол-парта 8-10кл.</t>
  </si>
  <si>
    <t>Вешалка для гардер.</t>
  </si>
  <si>
    <t>Огнетушитель ОП</t>
  </si>
  <si>
    <t>Плакаты по ТБ</t>
  </si>
  <si>
    <t>Стол с полкой +2 стула</t>
  </si>
  <si>
    <t>Бак для воды в котел.</t>
  </si>
  <si>
    <t>Пожарный щит</t>
  </si>
  <si>
    <t>Музейные столы</t>
  </si>
  <si>
    <t>Лестница на чердак</t>
  </si>
  <si>
    <t>Чистилка б/у</t>
  </si>
  <si>
    <t>Спорт.маты</t>
  </si>
  <si>
    <t>Кольцо баскет.</t>
  </si>
  <si>
    <t>Сетка волейб.</t>
  </si>
  <si>
    <t>Тюль</t>
  </si>
  <si>
    <t>Картины</t>
  </si>
  <si>
    <t>Жалюзи</t>
  </si>
  <si>
    <t>Обогреватель</t>
  </si>
  <si>
    <t>Подставка под цветы</t>
  </si>
  <si>
    <t>Зеркало</t>
  </si>
  <si>
    <t>Ваза д/цветов</t>
  </si>
  <si>
    <t>МФУ Samsung</t>
  </si>
  <si>
    <t>Огнетушитель</t>
  </si>
  <si>
    <t>Кронштейны</t>
  </si>
  <si>
    <t>Набор маг.свет.цвет.</t>
  </si>
  <si>
    <t>Стол+2 стула</t>
  </si>
  <si>
    <t>Набор Юнный химик</t>
  </si>
  <si>
    <t>Набор Юнный физик</t>
  </si>
  <si>
    <t>Набор Юнный биолог</t>
  </si>
  <si>
    <t>Компл.Алгебра 7-9 кл.</t>
  </si>
  <si>
    <t>Сосна иск.</t>
  </si>
  <si>
    <t>Шкаф</t>
  </si>
  <si>
    <t>Огнетушитель кислор.</t>
  </si>
  <si>
    <t>Огнетушитель порош.</t>
  </si>
  <si>
    <t>Багор</t>
  </si>
  <si>
    <t>Лопата</t>
  </si>
  <si>
    <t>Топор</t>
  </si>
  <si>
    <t>Ведро</t>
  </si>
  <si>
    <t>Лом</t>
  </si>
  <si>
    <t>Повсть</t>
  </si>
  <si>
    <t>Лопата савк.</t>
  </si>
  <si>
    <t>Магнитофоны разные</t>
  </si>
  <si>
    <t>Камины Asel</t>
  </si>
  <si>
    <t>Электрокон.вектор</t>
  </si>
  <si>
    <t>Картридж Samsung</t>
  </si>
  <si>
    <t>DVD 552X Бравис</t>
  </si>
  <si>
    <t>Микроволновая печь</t>
  </si>
  <si>
    <t>Огнетушитель углек.</t>
  </si>
  <si>
    <t>Карнизы</t>
  </si>
  <si>
    <t>Стол письменный б/у</t>
  </si>
  <si>
    <t>Шведская стенка д/спорт.</t>
  </si>
  <si>
    <t>Шведская стенка</t>
  </si>
  <si>
    <t>Щиты баскет.</t>
  </si>
  <si>
    <t>Маты</t>
  </si>
  <si>
    <t>Видио регистратор</t>
  </si>
  <si>
    <t>Стремянка 2м</t>
  </si>
  <si>
    <t>Электрическая дрель</t>
  </si>
  <si>
    <t>Стол ант.,2 стула 1-4кл.</t>
  </si>
  <si>
    <t>Стол ант.,2 стула 5-9 кл.</t>
  </si>
  <si>
    <t>Стол ант.,2 стула 10-11кл.</t>
  </si>
  <si>
    <t>Стол учит.,2 стула</t>
  </si>
  <si>
    <t>Принтер</t>
  </si>
  <si>
    <t>Шкафы-стеллажи</t>
  </si>
  <si>
    <t>Флеш-память</t>
  </si>
  <si>
    <t>Стол тенисный</t>
  </si>
  <si>
    <t>Драбина 3х секц.</t>
  </si>
  <si>
    <t>Газонокосарка</t>
  </si>
  <si>
    <t>МФУ HP Laser Jet</t>
  </si>
  <si>
    <t>Дошка 5ти  пов.</t>
  </si>
  <si>
    <t>Трибуна наст.</t>
  </si>
  <si>
    <t>Стілець для вчителя</t>
  </si>
  <si>
    <t xml:space="preserve">Приставка д/шафи </t>
  </si>
  <si>
    <t>Шафа книжкова</t>
  </si>
  <si>
    <t>Стіл для вчителя</t>
  </si>
  <si>
    <t>Шафа для журналів</t>
  </si>
  <si>
    <t>Шафа для одягу</t>
  </si>
  <si>
    <t>Холодильник для медикаментів</t>
  </si>
  <si>
    <t>Дошка д/крейди</t>
  </si>
  <si>
    <t>Шахи</t>
  </si>
  <si>
    <t>Глобус політ.</t>
  </si>
  <si>
    <t>Глобус фізичний</t>
  </si>
  <si>
    <t>Перфоратор</t>
  </si>
  <si>
    <t>Ел.болгарка</t>
  </si>
  <si>
    <t>Канат д/лазання</t>
  </si>
  <si>
    <t>Канат д/перетягування</t>
  </si>
  <si>
    <t>BST LAB DSP мікшерський пульт</t>
  </si>
  <si>
    <t>IBIZA UHF20 радіомікрофонна система з двома мікрофонами-передавачами</t>
  </si>
  <si>
    <t>IBIZA CLUB12MKII акустична система 2шт</t>
  </si>
  <si>
    <t>IBIZA AMP1000USB-BT підсилювач потужності</t>
  </si>
  <si>
    <t>Фотоаппарат Nikon Coolpix L340 Black</t>
  </si>
  <si>
    <t>ВСЕГО по 1113</t>
  </si>
  <si>
    <t>Модель действ.ракеты</t>
  </si>
  <si>
    <t>Часы сигнал.</t>
  </si>
  <si>
    <t>Символика</t>
  </si>
  <si>
    <t>Офисный набор</t>
  </si>
  <si>
    <t>Светильники</t>
  </si>
  <si>
    <t>Кастрюли</t>
  </si>
  <si>
    <t>Тонометр</t>
  </si>
  <si>
    <t>Стремянка</t>
  </si>
  <si>
    <t>Кастрюли 20л</t>
  </si>
  <si>
    <t>Кастрюли 30л</t>
  </si>
  <si>
    <t>Сковорода</t>
  </si>
  <si>
    <t>Лоток для бумаги</t>
  </si>
  <si>
    <t>Подставка под календарь</t>
  </si>
  <si>
    <t>Лобзик с пилочкой</t>
  </si>
  <si>
    <t>Клещи</t>
  </si>
  <si>
    <t>Молоток</t>
  </si>
  <si>
    <t>Рубанок</t>
  </si>
  <si>
    <t>Набор стомесок</t>
  </si>
  <si>
    <t>Сумка для инструментов</t>
  </si>
  <si>
    <t xml:space="preserve">Кастрюля </t>
  </si>
  <si>
    <t>Ложка разлив.</t>
  </si>
  <si>
    <t>Топорик</t>
  </si>
  <si>
    <t>Корзина для мусора</t>
  </si>
  <si>
    <t>Степлер</t>
  </si>
  <si>
    <t>Штатив</t>
  </si>
  <si>
    <t>Ложка</t>
  </si>
  <si>
    <t>Звонок б\у</t>
  </si>
  <si>
    <t>Кушетка б\у</t>
  </si>
  <si>
    <t>Зеркало б\у</t>
  </si>
  <si>
    <t xml:space="preserve">Ложки </t>
  </si>
  <si>
    <t>Ножи кухон.</t>
  </si>
  <si>
    <t>Контейнер пласт.</t>
  </si>
  <si>
    <t>Ложка раздат.</t>
  </si>
  <si>
    <t>Друшлаг</t>
  </si>
  <si>
    <t>Кастрюля 10л</t>
  </si>
  <si>
    <t>Флэш-накопитель</t>
  </si>
  <si>
    <t>Наб.хим.чуд.и разноц.кр.</t>
  </si>
  <si>
    <t>Портрет биологов</t>
  </si>
  <si>
    <t>Кт Полезные ископаемые</t>
  </si>
  <si>
    <t>Д\п состав числа</t>
  </si>
  <si>
    <t>Кт Ботаника</t>
  </si>
  <si>
    <t>Кт Англ.язык</t>
  </si>
  <si>
    <t>Вилы</t>
  </si>
  <si>
    <t>Грабли</t>
  </si>
  <si>
    <t>Лопата штык.</t>
  </si>
  <si>
    <t>Сапа</t>
  </si>
  <si>
    <t>Тарелка п/п</t>
  </si>
  <si>
    <t>Тарелка мел.</t>
  </si>
  <si>
    <t>Чашка</t>
  </si>
  <si>
    <t>Калькулятор</t>
  </si>
  <si>
    <t>Кегли</t>
  </si>
  <si>
    <t>к-т</t>
  </si>
  <si>
    <t>Хулахуп</t>
  </si>
  <si>
    <t>Шахматы</t>
  </si>
  <si>
    <t>Шашки</t>
  </si>
  <si>
    <t>Груша боксер.</t>
  </si>
  <si>
    <t>Казан 25л</t>
  </si>
  <si>
    <t>Миска алюм.</t>
  </si>
  <si>
    <t>Миска пласм.</t>
  </si>
  <si>
    <t>Миска 7л</t>
  </si>
  <si>
    <t>Миска 10л</t>
  </si>
  <si>
    <t>Доска разделоч.</t>
  </si>
  <si>
    <t>Разносы</t>
  </si>
  <si>
    <t>Чайник алюм.</t>
  </si>
  <si>
    <t>Ковшик алюм.</t>
  </si>
  <si>
    <t>Чашки</t>
  </si>
  <si>
    <t>Мяч футбольный</t>
  </si>
  <si>
    <t>Обруч гимнаст.</t>
  </si>
  <si>
    <t>Скакалка</t>
  </si>
  <si>
    <t>Сетка баскет.</t>
  </si>
  <si>
    <t>Мяч ганд.</t>
  </si>
  <si>
    <t>Насос для мячей</t>
  </si>
  <si>
    <t>Сикатор</t>
  </si>
  <si>
    <t>Лопата снег.</t>
  </si>
  <si>
    <t>Швабра</t>
  </si>
  <si>
    <t>Удлинитель</t>
  </si>
  <si>
    <t>Флаг Укр.</t>
  </si>
  <si>
    <t>Ножницы кустов.</t>
  </si>
  <si>
    <t>Грабли веерн.</t>
  </si>
  <si>
    <t>Урна</t>
  </si>
  <si>
    <t>Ножовка дерев.</t>
  </si>
  <si>
    <t>Плоскогубцы</t>
  </si>
  <si>
    <t>Плоски</t>
  </si>
  <si>
    <t>Ножницы по мет.</t>
  </si>
  <si>
    <t>Стеклорезы</t>
  </si>
  <si>
    <t>Рулетка</t>
  </si>
  <si>
    <t>Ножовка по мет.</t>
  </si>
  <si>
    <t>Ножовка по дер.</t>
  </si>
  <si>
    <t>Долото</t>
  </si>
  <si>
    <t>Лобзик ручной</t>
  </si>
  <si>
    <t>Выкрутки</t>
  </si>
  <si>
    <t>Пробойник</t>
  </si>
  <si>
    <t>Штангенциркуль</t>
  </si>
  <si>
    <t>Скакалки</t>
  </si>
  <si>
    <t>Мячи для метания</t>
  </si>
  <si>
    <t>Мячи волейб.</t>
  </si>
  <si>
    <t>Мячи футб.</t>
  </si>
  <si>
    <t>Мячи баскет.</t>
  </si>
  <si>
    <t>Гранаты спорт.</t>
  </si>
  <si>
    <t>Кольца гимнаст.</t>
  </si>
  <si>
    <t>Швабра дерев.</t>
  </si>
  <si>
    <t>Савки для мусора</t>
  </si>
  <si>
    <t>Ведра оцинк.</t>
  </si>
  <si>
    <t>Ведра пласт.</t>
  </si>
  <si>
    <t>Корзина д\б</t>
  </si>
  <si>
    <t>Светильник люмен.</t>
  </si>
  <si>
    <t>Степлер мет.20арк.</t>
  </si>
  <si>
    <t>Степлер мет.12арк.</t>
  </si>
  <si>
    <t>Держ.прапор(нейлон)</t>
  </si>
  <si>
    <t>Держ.прапор(наметний)</t>
  </si>
  <si>
    <t>USB Flash</t>
  </si>
  <si>
    <t>Подовжувач 3м</t>
  </si>
  <si>
    <t>Подовжувач 5м</t>
  </si>
  <si>
    <t>Мяч футбольний</t>
  </si>
  <si>
    <t>Мяч баскет.</t>
  </si>
  <si>
    <t>Мяч волейб.</t>
  </si>
  <si>
    <t>Мяч д/метання</t>
  </si>
  <si>
    <t>Мяч д/настільного тенісу</t>
  </si>
  <si>
    <t>Свисток</t>
  </si>
  <si>
    <t>Гімнастичні палиці</t>
  </si>
  <si>
    <t>Віники внутрішні</t>
  </si>
  <si>
    <t>Віники дворові</t>
  </si>
  <si>
    <t>замки навісні</t>
  </si>
  <si>
    <t>Замки врізні</t>
  </si>
  <si>
    <t>Циліндр для замка</t>
  </si>
  <si>
    <t>Лопата штикова</t>
  </si>
  <si>
    <t>Лопата для снігу</t>
  </si>
  <si>
    <t>Граблі</t>
  </si>
  <si>
    <t>Сапи</t>
  </si>
  <si>
    <t>Держаки</t>
  </si>
  <si>
    <t>Савки для сміття</t>
  </si>
  <si>
    <t>Пакети для сміття</t>
  </si>
  <si>
    <t>Корзина для сміття</t>
  </si>
  <si>
    <t>Відро пластмасове</t>
  </si>
  <si>
    <t>Відро оцинковане</t>
  </si>
  <si>
    <t>Швабри</t>
  </si>
  <si>
    <t>Меблевий комплект (болт, гайка,шуруп)</t>
  </si>
  <si>
    <t>Кран 1/2</t>
  </si>
  <si>
    <t>Кран 3/4</t>
  </si>
  <si>
    <t>Кран 1 дюйм</t>
  </si>
  <si>
    <t>Щітка для миття вікон</t>
  </si>
  <si>
    <t>Туалетний набір (йорж та підставка)</t>
  </si>
  <si>
    <t>Граблі веерні</t>
  </si>
  <si>
    <t>Набір викруток</t>
  </si>
  <si>
    <t>Ручка до дверей</t>
  </si>
  <si>
    <t>Крейда</t>
  </si>
  <si>
    <t>Сіфон до мийки</t>
  </si>
  <si>
    <t>Кромка 16мм(ольха для парт)</t>
  </si>
  <si>
    <t>Диск турбінний</t>
  </si>
  <si>
    <t xml:space="preserve">Секатор </t>
  </si>
  <si>
    <t>Лопата совкова</t>
  </si>
  <si>
    <t>ВСЕГО по 1812</t>
  </si>
  <si>
    <t>1812 х.т.</t>
  </si>
  <si>
    <t>Кюветка</t>
  </si>
  <si>
    <t>Коврики резин.</t>
  </si>
  <si>
    <t>Рукавицы диэл.</t>
  </si>
  <si>
    <t>Вантус</t>
  </si>
  <si>
    <t>Набор для унит.</t>
  </si>
  <si>
    <t>Металлолом</t>
  </si>
  <si>
    <t>кг</t>
  </si>
  <si>
    <t>Цилиндр замка</t>
  </si>
  <si>
    <t>Замки навес.</t>
  </si>
  <si>
    <t>Замки внутр.</t>
  </si>
  <si>
    <t>Выключатель</t>
  </si>
  <si>
    <t>Элект.патрон</t>
  </si>
  <si>
    <t>Черенки</t>
  </si>
  <si>
    <t>Щетки д/окон</t>
  </si>
  <si>
    <t>Щетки побел.</t>
  </si>
  <si>
    <t>Савки</t>
  </si>
  <si>
    <t>Набор фрез</t>
  </si>
  <si>
    <t>Электроды</t>
  </si>
  <si>
    <t>Болт в сборе</t>
  </si>
  <si>
    <t>Набор рашпилей</t>
  </si>
  <si>
    <t>Напильник</t>
  </si>
  <si>
    <t>б</t>
  </si>
  <si>
    <t>Жидкое мыло 5л</t>
  </si>
  <si>
    <t>Держак</t>
  </si>
  <si>
    <t>Замок врез.</t>
  </si>
  <si>
    <t>Порошок</t>
  </si>
  <si>
    <t>пач</t>
  </si>
  <si>
    <t>Засіб Сантрі 1л</t>
  </si>
  <si>
    <t>Засіб Сантрі гель</t>
  </si>
  <si>
    <t>Лампа 300 Вт</t>
  </si>
  <si>
    <t>Лампа 100Вт</t>
  </si>
  <si>
    <t>Вимикач подвійний</t>
  </si>
  <si>
    <t>Лампа люмен.</t>
  </si>
  <si>
    <t>Санітаб 350 таб.</t>
  </si>
  <si>
    <t>Бланідас 300 в таб.</t>
  </si>
  <si>
    <t>Люм.лампа  18w/54</t>
  </si>
  <si>
    <t>Автомат 1Ф 16А</t>
  </si>
  <si>
    <t>Автомат 1Ф 25А</t>
  </si>
  <si>
    <t>Клінідез 300 в таб.</t>
  </si>
  <si>
    <t>Порошок пральний</t>
  </si>
  <si>
    <t>Засіб для миття скла 5л</t>
  </si>
  <si>
    <t>Миючий засіб для поверхні 1л</t>
  </si>
  <si>
    <t>Кісточки для фарбування мал.</t>
  </si>
  <si>
    <t>Кісточки для фарбування серед.</t>
  </si>
  <si>
    <t>Кісточки для фарбування вел.</t>
  </si>
  <si>
    <t>Валики маленькі</t>
  </si>
  <si>
    <t>Валики середні</t>
  </si>
  <si>
    <t>Лотки для фарби</t>
  </si>
  <si>
    <t>Комплект пакатів Цив. Об</t>
  </si>
  <si>
    <t>Комплект Історія України 6 кл</t>
  </si>
  <si>
    <t>Комплект плак Історія Укр 8 кл</t>
  </si>
  <si>
    <t>Книга візитаційна</t>
  </si>
  <si>
    <t>Набір елем дек. Мальов Укр</t>
  </si>
  <si>
    <t>Набір для оформ кімнати</t>
  </si>
  <si>
    <t>Карта півкуль фізична</t>
  </si>
  <si>
    <t>Карта України фізична</t>
  </si>
  <si>
    <t>Карта України адмін поділ</t>
  </si>
  <si>
    <t>Карта держави Європи</t>
  </si>
  <si>
    <t>Карта Європа в 1794-1815р. Війни Наполеон Франція</t>
  </si>
  <si>
    <t>Санідез в банках</t>
  </si>
  <si>
    <t>Мяч волейбольний</t>
  </si>
  <si>
    <t>М’яч футбольний</t>
  </si>
  <si>
    <t>М’яч баскетбольний</t>
  </si>
  <si>
    <t>ВСЕГО по 1812 х.т.</t>
  </si>
  <si>
    <t>1812 к.т.</t>
  </si>
  <si>
    <t>Мел</t>
  </si>
  <si>
    <t>Аванс.отчет</t>
  </si>
  <si>
    <t>Свид-ство о комманд.</t>
  </si>
  <si>
    <t>папыр</t>
  </si>
  <si>
    <t>Папки для паперів</t>
  </si>
  <si>
    <t>Ватман</t>
  </si>
  <si>
    <t>Клей ПВА</t>
  </si>
  <si>
    <t>Файли</t>
  </si>
  <si>
    <t>Коректор</t>
  </si>
  <si>
    <t>Грамоти</t>
  </si>
  <si>
    <t>Скотч різний</t>
  </si>
  <si>
    <t>ВСЕГО по 1812 к.т.</t>
  </si>
  <si>
    <t>Всього по 1812</t>
  </si>
  <si>
    <t>Термометр</t>
  </si>
  <si>
    <t>Мед.аптечка для шк.автобуса</t>
  </si>
  <si>
    <t>ВСЕГО по 1512</t>
  </si>
  <si>
    <t>1513 с.м.</t>
  </si>
  <si>
    <t>Известь</t>
  </si>
  <si>
    <t>Краска интер.</t>
  </si>
  <si>
    <t>Растворитель</t>
  </si>
  <si>
    <t>Розчинник</t>
  </si>
  <si>
    <t>Емаль червона ПФ-115</t>
  </si>
  <si>
    <t>Емаль коричнева ПФ-115</t>
  </si>
  <si>
    <t>Емаль біла ПФ-115</t>
  </si>
  <si>
    <t>Емаль для підлоги ПФ-266</t>
  </si>
  <si>
    <t>Емаль зелена ПФ-115</t>
  </si>
  <si>
    <t>Емаль жовта ПФ-115</t>
  </si>
  <si>
    <t>Лынолеум</t>
  </si>
  <si>
    <t>Клей для лынолеума</t>
  </si>
  <si>
    <t>Цемент</t>
  </si>
  <si>
    <t>Гипс штукат</t>
  </si>
  <si>
    <t>пена</t>
  </si>
  <si>
    <t>ВСЕГО по 1513 с.м.</t>
  </si>
  <si>
    <t>Дрова</t>
  </si>
  <si>
    <t>Диз.топливо</t>
  </si>
  <si>
    <t>л</t>
  </si>
  <si>
    <t>ВСЕГО по 1514</t>
  </si>
  <si>
    <t>Аккумулятор вст.100</t>
  </si>
  <si>
    <t>Шина 245*70*19,5</t>
  </si>
  <si>
    <t>Шприц для смазки</t>
  </si>
  <si>
    <t>Р-кт рульвої тяги</t>
  </si>
  <si>
    <t>ВСЕГО по 1515</t>
  </si>
  <si>
    <t>051 (позабалансовый)</t>
  </si>
  <si>
    <t>Карнизи</t>
  </si>
  <si>
    <t>Карнизи б/у</t>
  </si>
  <si>
    <t>Штори</t>
  </si>
  <si>
    <t>м</t>
  </si>
  <si>
    <t>Занавіси</t>
  </si>
  <si>
    <t>Магнітофони</t>
  </si>
  <si>
    <t>Годинники</t>
  </si>
  <si>
    <t>Полка для книг</t>
  </si>
  <si>
    <t>Полка для іграшок</t>
  </si>
  <si>
    <t>Столик для поробок</t>
  </si>
  <si>
    <t>Жалюзі віконні</t>
  </si>
  <si>
    <t>Вази для квітів</t>
  </si>
  <si>
    <t>Ксерокс Lexmark</t>
  </si>
  <si>
    <t>Музичний центр</t>
  </si>
  <si>
    <t>Вази великі</t>
  </si>
  <si>
    <t>Елект.чайник</t>
  </si>
  <si>
    <t>Дерева різні</t>
  </si>
  <si>
    <t>Диз.паливо (крадіжка)</t>
  </si>
  <si>
    <t>ВСЕГО по 051</t>
  </si>
  <si>
    <t>Парти ант.учнів.</t>
  </si>
  <si>
    <t>Стілець регул.по висоті</t>
  </si>
  <si>
    <t>Парта учн. 2-х 5-11 кл</t>
  </si>
  <si>
    <t>Стылець учн. 5-11 кл.</t>
  </si>
  <si>
    <t>Підручники</t>
  </si>
  <si>
    <t>Укр мова 4 кл. Вашуленко</t>
  </si>
  <si>
    <t>Укр мова 7 кл Глазова</t>
  </si>
  <si>
    <t>Укр літ.7 кл Коваленко</t>
  </si>
  <si>
    <t>Інформатика 7кл Морзе</t>
  </si>
  <si>
    <t>Дошка 5-ти поверх.</t>
  </si>
  <si>
    <t>Дошка маркерна</t>
  </si>
  <si>
    <t>Всього по 1312</t>
  </si>
  <si>
    <t>Макулатура</t>
  </si>
  <si>
    <t>ИТОГО по 1815</t>
  </si>
  <si>
    <t>Петрівська</t>
  </si>
  <si>
    <t>Стрічка ізоляційна</t>
  </si>
  <si>
    <t>Електровилки</t>
  </si>
  <si>
    <t>Вимикачі внутрішні</t>
  </si>
  <si>
    <t>Розетки внутрішні</t>
  </si>
  <si>
    <t>Еоектричні патрони</t>
  </si>
  <si>
    <t>Щетка для інструм</t>
  </si>
  <si>
    <t>Подовжувач на 4 шт по 5 м</t>
  </si>
  <si>
    <t>Лампочка світодіодна</t>
  </si>
  <si>
    <t>Рукавиці трапчані</t>
  </si>
  <si>
    <t>пара</t>
  </si>
  <si>
    <t>Рукавиці гумові</t>
  </si>
  <si>
    <t>Ветош для підлоги</t>
  </si>
  <si>
    <t>Державний прапор</t>
  </si>
  <si>
    <t>Порошок для чищення</t>
  </si>
  <si>
    <t>Засіб для миття поверхонь</t>
  </si>
  <si>
    <t>Засіб для миття скла</t>
  </si>
  <si>
    <t>Миючий засіб для підлоги</t>
  </si>
  <si>
    <t>Білизна</t>
  </si>
  <si>
    <t>Доместос (для туал)</t>
  </si>
  <si>
    <t>Мило рідке</t>
  </si>
  <si>
    <t>Мило туал (70гр)</t>
  </si>
  <si>
    <t>Мило господ</t>
  </si>
  <si>
    <t>Трубоочисник (Крот)</t>
  </si>
  <si>
    <t>Сода кальцинірована</t>
  </si>
  <si>
    <t>Папір для друку</t>
  </si>
  <si>
    <t>Зеленка 1%</t>
  </si>
  <si>
    <t>Лейкопластирь</t>
  </si>
  <si>
    <t>Л/пластирь</t>
  </si>
  <si>
    <t>Но -шпа 2 мл</t>
  </si>
  <si>
    <t>Перчатки стерильні</t>
  </si>
  <si>
    <t>Раунатин</t>
  </si>
  <si>
    <t>Суправстин</t>
  </si>
  <si>
    <t>Шпатель ЛОР</t>
  </si>
  <si>
    <t>Фуразолідон</t>
  </si>
  <si>
    <t>Аміак 10%</t>
  </si>
  <si>
    <t>Аналгін амп.50%</t>
  </si>
  <si>
    <t>Аналгін табл</t>
  </si>
  <si>
    <t>Бинт нестерильний</t>
  </si>
  <si>
    <t>Бинт стерильн</t>
  </si>
  <si>
    <t>Валеріана в табл</t>
  </si>
  <si>
    <t>Валідол</t>
  </si>
  <si>
    <t>Вата 50г</t>
  </si>
  <si>
    <t>Димедрол амп 1%</t>
  </si>
  <si>
    <t>Дротаверин</t>
  </si>
  <si>
    <t>Йод 5%</t>
  </si>
  <si>
    <t>Корвалол</t>
  </si>
  <si>
    <t>Панкреатин</t>
  </si>
  <si>
    <t>Пантенол спрей</t>
  </si>
  <si>
    <t>Парацетамол</t>
  </si>
  <si>
    <t>Перекис водню 3%</t>
  </si>
  <si>
    <t>Перчатки нестерильні</t>
  </si>
  <si>
    <t>Преднізолон в амп.</t>
  </si>
  <si>
    <t>Септефріл</t>
  </si>
  <si>
    <t>Спазмалгон</t>
  </si>
  <si>
    <t>Спирт 96%</t>
  </si>
  <si>
    <t>Стрептоцид</t>
  </si>
  <si>
    <t>Хлоргексидина биглюконат</t>
  </si>
  <si>
    <t>Цитрамон</t>
  </si>
  <si>
    <t>Шприц 2 мл порш 2 голки</t>
  </si>
  <si>
    <t>Шприц 5 мл</t>
  </si>
  <si>
    <t>Аптечка універс без калію пермангагату</t>
  </si>
  <si>
    <t>Колонка</t>
  </si>
  <si>
    <t>Арбеков "Розвиток мови" альбом 1</t>
  </si>
  <si>
    <t>Арбеков "Розвиток мови" альбом 2</t>
  </si>
  <si>
    <t>Арбеков "Розвиток мови" альбом 3</t>
  </si>
  <si>
    <t>Кубики абетка</t>
  </si>
  <si>
    <t>Математичний планшет</t>
  </si>
  <si>
    <t>Килимок масажний ортопедичний</t>
  </si>
  <si>
    <t>Дерев’яне доміно пазли</t>
  </si>
  <si>
    <t>Магічне коло</t>
  </si>
  <si>
    <t>Гра д/розв.моторики рук та логіки</t>
  </si>
  <si>
    <t>Танграм</t>
  </si>
  <si>
    <t>Пазли 60елем великі</t>
  </si>
  <si>
    <t>Пазли 500 елем</t>
  </si>
  <si>
    <t>Кінетичний пісок</t>
  </si>
  <si>
    <t>Шнуровки дер "Малюємо шнурочки"</t>
  </si>
  <si>
    <t>Плакати настінні</t>
  </si>
  <si>
    <t>Посібник з ритміки</t>
  </si>
  <si>
    <t>100 логопе ігор та вправ</t>
  </si>
  <si>
    <t>Дзеркало на стіну</t>
  </si>
  <si>
    <t>Картки асоціативні</t>
  </si>
  <si>
    <t>Казки дитячі</t>
  </si>
  <si>
    <t>Роздавальний матеріал (картон картин)</t>
  </si>
  <si>
    <t>Доміно дитяче</t>
  </si>
  <si>
    <t>Набір карток з малюнками</t>
  </si>
  <si>
    <t>"Уява" тести та ігри</t>
  </si>
  <si>
    <t>Географія Пестушко</t>
  </si>
  <si>
    <t>Заруб літ-ра Волощук</t>
  </si>
  <si>
    <t>Літ-не читання Чумарча</t>
  </si>
  <si>
    <t>Всесв.історія Гісем</t>
  </si>
  <si>
    <t>Геометрія Єршова</t>
  </si>
  <si>
    <t>Історія України Гісем</t>
  </si>
  <si>
    <t>Фізика Бар’яхтар</t>
  </si>
  <si>
    <t>Хімія Григорович</t>
  </si>
  <si>
    <t>халати</t>
  </si>
  <si>
    <t>рушники махрові</t>
  </si>
  <si>
    <t>Диз.топливо спонс.</t>
  </si>
  <si>
    <t>f</t>
  </si>
  <si>
    <t>по своду 99606,00</t>
  </si>
  <si>
    <t>кошторис</t>
  </si>
  <si>
    <t>Диз.топливо кошторис</t>
  </si>
  <si>
    <t>Всего по 1815</t>
  </si>
  <si>
    <t>К-т фільтрів очистки ПАЗ,кг</t>
  </si>
  <si>
    <t>Пас генератора  ПАЗ</t>
  </si>
  <si>
    <t>Масло М10 Дм</t>
  </si>
  <si>
    <t>Тосол А40 10л</t>
  </si>
  <si>
    <t>Літол 2,5 кг</t>
  </si>
  <si>
    <t xml:space="preserve">Рукавиці робочі </t>
  </si>
  <si>
    <t>Вхідний килимок резиновий</t>
  </si>
  <si>
    <t>Мило госп. 250</t>
  </si>
  <si>
    <t>Мило рідке 1л</t>
  </si>
  <si>
    <t>Освіжуач повітря</t>
  </si>
  <si>
    <t>Лампочки ел. Економки</t>
  </si>
  <si>
    <t>Всего по 1311</t>
  </si>
  <si>
    <t>Проектор</t>
  </si>
  <si>
    <t>Папки пластикові</t>
  </si>
  <si>
    <t>лампочка 100 ВТ</t>
  </si>
  <si>
    <t>мати гімнастичні</t>
  </si>
  <si>
    <t>Лампочка 100 Вт</t>
  </si>
  <si>
    <t>халат-фартух</t>
  </si>
  <si>
    <t>халат робочий</t>
  </si>
  <si>
    <t>граблі веер</t>
  </si>
  <si>
    <t>крейда біла</t>
  </si>
  <si>
    <t>Апаратний водонагр</t>
  </si>
  <si>
    <t>Аптечка для автоб.</t>
  </si>
  <si>
    <t>Аптечка для автобуса</t>
  </si>
  <si>
    <t>Кісточки для фарбування м.</t>
  </si>
  <si>
    <t>Кісточки для фарбування с.</t>
  </si>
  <si>
    <t>Кісточки для фарбування в.</t>
  </si>
  <si>
    <t>Валік мал.</t>
  </si>
  <si>
    <t>Валік сер.</t>
  </si>
  <si>
    <t>Валік вел.</t>
  </si>
  <si>
    <t>Шпатель (різний)</t>
  </si>
  <si>
    <t>Макловиця</t>
  </si>
  <si>
    <t>флеш-накопичувач</t>
  </si>
  <si>
    <t>вернедор</t>
  </si>
  <si>
    <t>саніліт</t>
  </si>
  <si>
    <t>порошок д/чищення</t>
  </si>
  <si>
    <t>миючий засіб д/підл</t>
  </si>
  <si>
    <t>сода кальцинована</t>
  </si>
  <si>
    <t>трубоочисник</t>
  </si>
  <si>
    <t>білизна</t>
  </si>
  <si>
    <t>засіб д/унітазу</t>
  </si>
  <si>
    <t>засіб д/миття скла</t>
  </si>
  <si>
    <t>засіб миючий д/повер</t>
  </si>
  <si>
    <t>Швабри деревяні</t>
  </si>
  <si>
    <t>щітки д/миття</t>
  </si>
  <si>
    <t>відра пластик</t>
  </si>
  <si>
    <t>Туалетний набір</t>
  </si>
  <si>
    <t>колор зелеий</t>
  </si>
  <si>
    <t>колор пісочний</t>
  </si>
  <si>
    <t>колор бірюзовий</t>
  </si>
  <si>
    <t>колор персик</t>
  </si>
  <si>
    <t>розчинник</t>
  </si>
  <si>
    <t>лак</t>
  </si>
  <si>
    <t>біла</t>
  </si>
  <si>
    <t>червоно коричнева</t>
  </si>
  <si>
    <t>корвалмент</t>
  </si>
  <si>
    <t>корвалол</t>
  </si>
  <si>
    <t>но-шпа</t>
  </si>
  <si>
    <t>лоратадін</t>
  </si>
  <si>
    <t>мукалтін</t>
  </si>
  <si>
    <t>амміак розчин</t>
  </si>
  <si>
    <t>шпатель</t>
  </si>
  <si>
    <t>бинт н/стерильный</t>
  </si>
  <si>
    <t>бинт стерильний</t>
  </si>
  <si>
    <t>вата</t>
  </si>
  <si>
    <t>термометр</t>
  </si>
  <si>
    <t>цитрамон</t>
  </si>
  <si>
    <t>папаверін свічки</t>
  </si>
  <si>
    <t>пантенол</t>
  </si>
  <si>
    <t>спирт</t>
  </si>
  <si>
    <t>стрептоцид</t>
  </si>
  <si>
    <t>вугілля активоване</t>
  </si>
  <si>
    <t>шприц 2</t>
  </si>
  <si>
    <t>шприц5</t>
  </si>
  <si>
    <t>протиковзке гум.покр</t>
  </si>
  <si>
    <t>сп/р</t>
  </si>
  <si>
    <t>шурупи</t>
  </si>
  <si>
    <t>вапно</t>
  </si>
  <si>
    <t>Килимки-конструктори</t>
  </si>
  <si>
    <t>Набір SIX Bricks</t>
  </si>
  <si>
    <t>Свідотства</t>
  </si>
  <si>
    <t>Всего по 091</t>
  </si>
  <si>
    <t>Атестати</t>
  </si>
  <si>
    <t>Граблі веер</t>
  </si>
  <si>
    <t>Крейда біла</t>
  </si>
  <si>
    <t>Вата</t>
  </si>
  <si>
    <t>Бинт стерильний</t>
  </si>
  <si>
    <t>Бинт н/стерильный</t>
  </si>
  <si>
    <t>Шпатель</t>
  </si>
  <si>
    <t>Амміак розчин</t>
  </si>
  <si>
    <t>Мукалтін</t>
  </si>
  <si>
    <t>Лоратадін</t>
  </si>
  <si>
    <t>Но-шпа</t>
  </si>
  <si>
    <t>Корвалмент</t>
  </si>
  <si>
    <t>Папаверін свічки</t>
  </si>
  <si>
    <t>Пантенол</t>
  </si>
  <si>
    <t>Спирт</t>
  </si>
  <si>
    <t>Вугілля активоване</t>
  </si>
  <si>
    <t>Шприц 2</t>
  </si>
  <si>
    <t>Шприц5</t>
  </si>
  <si>
    <t>Шурупи</t>
  </si>
  <si>
    <t>Протиковзке гум.покр</t>
  </si>
  <si>
    <t>Відра пластик</t>
  </si>
  <si>
    <t>Щітки д/миття</t>
  </si>
  <si>
    <t>Засіб миючий д/повер</t>
  </si>
  <si>
    <t>Засіб д/миття скла</t>
  </si>
  <si>
    <t>Засіб д/унітазу</t>
  </si>
  <si>
    <t>Трубоочисник</t>
  </si>
  <si>
    <t>Сода кальцинована</t>
  </si>
  <si>
    <t>Миючий засіб д/підл</t>
  </si>
  <si>
    <t>Порошок д/чищення</t>
  </si>
  <si>
    <t>Саніліт</t>
  </si>
  <si>
    <t>Вернедор</t>
  </si>
  <si>
    <t>Флеш-накопичувач</t>
  </si>
  <si>
    <t>Лак</t>
  </si>
  <si>
    <t>Біла</t>
  </si>
  <si>
    <t>Червоно-коричнева</t>
  </si>
  <si>
    <t>Вапно</t>
  </si>
  <si>
    <t>Колор зелеий</t>
  </si>
  <si>
    <t>Колор пісочний</t>
  </si>
  <si>
    <t>Колор бірюзовий</t>
  </si>
  <si>
    <t>Колор персик</t>
  </si>
  <si>
    <t>Халати</t>
  </si>
  <si>
    <t>Рушники махрові</t>
  </si>
  <si>
    <t>Мати гімнастичні</t>
  </si>
  <si>
    <t>Халат робочий</t>
  </si>
  <si>
    <t>Антресоль</t>
  </si>
  <si>
    <t>Колор зелений</t>
  </si>
  <si>
    <t>Подушки "emotions" (40 см)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</si>
</sst>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[$-419]mmmm\ yyyy;@"/>
    <numFmt numFmtId="166" formatCode="0.0"/>
    <numFmt numFmtId="167" formatCode="_-* #,##0_р_._-;\-* #,##0_р_._-;_-* &quot;-&quot;??_р_._-;_-@_-"/>
  </numFmts>
  <fonts count="3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7.5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4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name val="Times New Roman"/>
      <family val="1"/>
    </font>
    <font>
      <sz val="11"/>
      <color rgb="FFFF0000"/>
      <name val="Times New Roman"/>
      <family val="1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3">
    <xf numFmtId="0" fontId="0" fillId="0" borderId="0" xfId="0"/>
    <xf numFmtId="0" fontId="2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center" vertical="top" wrapText="1"/>
    </xf>
    <xf numFmtId="2" fontId="7" fillId="2" borderId="8" xfId="0" applyNumberFormat="1" applyFont="1" applyFill="1" applyBorder="1" applyAlignment="1">
      <alignment horizontal="center" vertical="top" wrapText="1"/>
    </xf>
    <xf numFmtId="2" fontId="8" fillId="2" borderId="8" xfId="0" applyNumberFormat="1" applyFont="1" applyFill="1" applyBorder="1" applyAlignment="1">
      <alignment horizontal="center" vertical="top" wrapText="1"/>
    </xf>
    <xf numFmtId="2" fontId="2" fillId="2" borderId="8" xfId="0" applyNumberFormat="1" applyFont="1" applyFill="1" applyBorder="1" applyAlignment="1">
      <alignment horizontal="center" vertical="top" wrapText="1"/>
    </xf>
    <xf numFmtId="0" fontId="9" fillId="0" borderId="12" xfId="0" applyFont="1" applyBorder="1"/>
    <xf numFmtId="0" fontId="10" fillId="3" borderId="12" xfId="0" applyFont="1" applyFill="1" applyBorder="1" applyAlignment="1">
      <alignment horizontal="center"/>
    </xf>
    <xf numFmtId="0" fontId="9" fillId="3" borderId="12" xfId="0" applyFont="1" applyFill="1" applyBorder="1"/>
    <xf numFmtId="0" fontId="10" fillId="0" borderId="12" xfId="0" applyFont="1" applyBorder="1"/>
    <xf numFmtId="0" fontId="10" fillId="3" borderId="12" xfId="0" applyFont="1" applyFill="1" applyBorder="1"/>
    <xf numFmtId="164" fontId="9" fillId="0" borderId="12" xfId="1" applyFont="1" applyBorder="1"/>
    <xf numFmtId="164" fontId="9" fillId="0" borderId="12" xfId="1" applyFont="1" applyFill="1" applyBorder="1"/>
    <xf numFmtId="164" fontId="10" fillId="3" borderId="12" xfId="1" applyFont="1" applyFill="1" applyBorder="1"/>
    <xf numFmtId="164" fontId="10" fillId="0" borderId="12" xfId="1" applyFont="1" applyFill="1" applyBorder="1"/>
    <xf numFmtId="0" fontId="10" fillId="0" borderId="12" xfId="0" applyFont="1" applyFill="1" applyBorder="1"/>
    <xf numFmtId="0" fontId="12" fillId="0" borderId="12" xfId="0" applyFont="1" applyBorder="1"/>
    <xf numFmtId="164" fontId="12" fillId="0" borderId="12" xfId="1" applyFont="1" applyBorder="1"/>
    <xf numFmtId="0" fontId="10" fillId="0" borderId="12" xfId="0" applyFont="1" applyBorder="1" applyAlignment="1">
      <alignment horizontal="center"/>
    </xf>
    <xf numFmtId="0" fontId="9" fillId="0" borderId="12" xfId="0" applyFont="1" applyFill="1" applyBorder="1"/>
    <xf numFmtId="0" fontId="14" fillId="0" borderId="12" xfId="0" applyFont="1" applyBorder="1"/>
    <xf numFmtId="0" fontId="9" fillId="0" borderId="8" xfId="0" applyFont="1" applyBorder="1"/>
    <xf numFmtId="0" fontId="9" fillId="0" borderId="15" xfId="0" applyFont="1" applyBorder="1"/>
    <xf numFmtId="0" fontId="9" fillId="0" borderId="16" xfId="0" applyFont="1" applyBorder="1"/>
    <xf numFmtId="0" fontId="10" fillId="0" borderId="17" xfId="0" applyFont="1" applyBorder="1" applyAlignment="1">
      <alignment horizontal="center"/>
    </xf>
    <xf numFmtId="0" fontId="9" fillId="0" borderId="17" xfId="0" applyFont="1" applyBorder="1"/>
    <xf numFmtId="164" fontId="10" fillId="3" borderId="17" xfId="1" applyFont="1" applyFill="1" applyBorder="1"/>
    <xf numFmtId="164" fontId="9" fillId="0" borderId="17" xfId="1" applyFont="1" applyBorder="1"/>
    <xf numFmtId="164" fontId="10" fillId="3" borderId="18" xfId="1" applyFont="1" applyFill="1" applyBorder="1"/>
    <xf numFmtId="0" fontId="10" fillId="3" borderId="17" xfId="0" applyFont="1" applyFill="1" applyBorder="1" applyAlignment="1">
      <alignment horizontal="center"/>
    </xf>
    <xf numFmtId="0" fontId="9" fillId="0" borderId="18" xfId="0" applyFont="1" applyBorder="1"/>
    <xf numFmtId="0" fontId="15" fillId="0" borderId="12" xfId="0" applyFont="1" applyBorder="1"/>
    <xf numFmtId="0" fontId="16" fillId="0" borderId="0" xfId="0" applyFont="1"/>
    <xf numFmtId="9" fontId="0" fillId="0" borderId="0" xfId="0" applyNumberFormat="1"/>
    <xf numFmtId="164" fontId="11" fillId="3" borderId="18" xfId="1" applyFont="1" applyFill="1" applyBorder="1"/>
    <xf numFmtId="0" fontId="11" fillId="3" borderId="12" xfId="0" applyFont="1" applyFill="1" applyBorder="1"/>
    <xf numFmtId="164" fontId="9" fillId="0" borderId="8" xfId="1" applyFont="1" applyBorder="1"/>
    <xf numFmtId="0" fontId="10" fillId="3" borderId="15" xfId="0" applyFont="1" applyFill="1" applyBorder="1"/>
    <xf numFmtId="0" fontId="10" fillId="0" borderId="17" xfId="0" applyFont="1" applyBorder="1"/>
    <xf numFmtId="0" fontId="10" fillId="0" borderId="15" xfId="0" applyFont="1" applyBorder="1"/>
    <xf numFmtId="164" fontId="9" fillId="0" borderId="15" xfId="1" applyFont="1" applyBorder="1"/>
    <xf numFmtId="0" fontId="10" fillId="3" borderId="18" xfId="0" applyFont="1" applyFill="1" applyBorder="1"/>
    <xf numFmtId="0" fontId="10" fillId="0" borderId="15" xfId="0" applyFont="1" applyBorder="1" applyAlignment="1">
      <alignment horizontal="center"/>
    </xf>
    <xf numFmtId="0" fontId="10" fillId="0" borderId="16" xfId="0" applyFont="1" applyBorder="1"/>
    <xf numFmtId="164" fontId="10" fillId="0" borderId="17" xfId="1" applyFont="1" applyBorder="1"/>
    <xf numFmtId="0" fontId="10" fillId="3" borderId="15" xfId="0" applyFont="1" applyFill="1" applyBorder="1" applyAlignment="1">
      <alignment horizontal="center"/>
    </xf>
    <xf numFmtId="0" fontId="10" fillId="3" borderId="17" xfId="0" applyFont="1" applyFill="1" applyBorder="1"/>
    <xf numFmtId="0" fontId="9" fillId="0" borderId="19" xfId="0" applyFont="1" applyBorder="1"/>
    <xf numFmtId="0" fontId="10" fillId="0" borderId="20" xfId="0" applyFont="1" applyBorder="1"/>
    <xf numFmtId="0" fontId="9" fillId="0" borderId="20" xfId="0" applyFont="1" applyBorder="1"/>
    <xf numFmtId="0" fontId="10" fillId="3" borderId="20" xfId="0" applyFont="1" applyFill="1" applyBorder="1"/>
    <xf numFmtId="164" fontId="10" fillId="3" borderId="17" xfId="0" applyNumberFormat="1" applyFont="1" applyFill="1" applyBorder="1"/>
    <xf numFmtId="164" fontId="10" fillId="3" borderId="18" xfId="0" applyNumberFormat="1" applyFont="1" applyFill="1" applyBorder="1"/>
    <xf numFmtId="0" fontId="13" fillId="3" borderId="15" xfId="0" applyFont="1" applyFill="1" applyBorder="1"/>
    <xf numFmtId="0" fontId="12" fillId="0" borderId="8" xfId="0" applyFont="1" applyBorder="1"/>
    <xf numFmtId="164" fontId="11" fillId="3" borderId="17" xfId="1" applyFont="1" applyFill="1" applyBorder="1"/>
    <xf numFmtId="164" fontId="10" fillId="4" borderId="17" xfId="0" applyNumberFormat="1" applyFont="1" applyFill="1" applyBorder="1"/>
    <xf numFmtId="164" fontId="12" fillId="0" borderId="8" xfId="1" applyFont="1" applyBorder="1"/>
    <xf numFmtId="164" fontId="13" fillId="3" borderId="17" xfId="0" applyNumberFormat="1" applyFont="1" applyFill="1" applyBorder="1"/>
    <xf numFmtId="164" fontId="11" fillId="3" borderId="18" xfId="0" applyNumberFormat="1" applyFont="1" applyFill="1" applyBorder="1"/>
    <xf numFmtId="0" fontId="9" fillId="3" borderId="8" xfId="0" applyFont="1" applyFill="1" applyBorder="1"/>
    <xf numFmtId="0" fontId="9" fillId="3" borderId="17" xfId="0" applyFont="1" applyFill="1" applyBorder="1"/>
    <xf numFmtId="0" fontId="9" fillId="3" borderId="18" xfId="0" applyFont="1" applyFill="1" applyBorder="1"/>
    <xf numFmtId="164" fontId="9" fillId="0" borderId="17" xfId="1" applyFont="1" applyFill="1" applyBorder="1"/>
    <xf numFmtId="0" fontId="10" fillId="0" borderId="17" xfId="0" applyFont="1" applyFill="1" applyBorder="1"/>
    <xf numFmtId="164" fontId="15" fillId="0" borderId="17" xfId="1" applyFont="1" applyBorder="1"/>
    <xf numFmtId="164" fontId="10" fillId="3" borderId="15" xfId="1" applyFont="1" applyFill="1" applyBorder="1"/>
    <xf numFmtId="164" fontId="10" fillId="0" borderId="15" xfId="1" applyFont="1" applyBorder="1"/>
    <xf numFmtId="0" fontId="11" fillId="3" borderId="18" xfId="0" applyFont="1" applyFill="1" applyBorder="1"/>
    <xf numFmtId="0" fontId="9" fillId="0" borderId="0" xfId="0" applyFont="1" applyBorder="1"/>
    <xf numFmtId="0" fontId="10" fillId="0" borderId="19" xfId="0" applyFont="1" applyBorder="1"/>
    <xf numFmtId="0" fontId="11" fillId="3" borderId="21" xfId="0" applyFont="1" applyFill="1" applyBorder="1"/>
    <xf numFmtId="164" fontId="0" fillId="0" borderId="15" xfId="1" applyFont="1" applyBorder="1"/>
    <xf numFmtId="164" fontId="9" fillId="0" borderId="17" xfId="0" applyNumberFormat="1" applyFont="1" applyBorder="1"/>
    <xf numFmtId="0" fontId="11" fillId="0" borderId="22" xfId="0" applyFont="1" applyFill="1" applyBorder="1"/>
    <xf numFmtId="0" fontId="11" fillId="0" borderId="17" xfId="0" applyFont="1" applyBorder="1"/>
    <xf numFmtId="164" fontId="17" fillId="3" borderId="18" xfId="1" applyFont="1" applyFill="1" applyBorder="1"/>
    <xf numFmtId="0" fontId="15" fillId="0" borderId="0" xfId="0" applyFont="1" applyFill="1" applyBorder="1"/>
    <xf numFmtId="0" fontId="0" fillId="0" borderId="0" xfId="0" applyBorder="1"/>
    <xf numFmtId="0" fontId="10" fillId="0" borderId="18" xfId="0" applyFont="1" applyBorder="1"/>
    <xf numFmtId="164" fontId="10" fillId="3" borderId="23" xfId="1" applyFont="1" applyFill="1" applyBorder="1"/>
    <xf numFmtId="0" fontId="10" fillId="0" borderId="24" xfId="0" applyFont="1" applyFill="1" applyBorder="1"/>
    <xf numFmtId="0" fontId="10" fillId="0" borderId="25" xfId="0" applyFont="1" applyFill="1" applyBorder="1"/>
    <xf numFmtId="0" fontId="0" fillId="0" borderId="16" xfId="0" applyBorder="1"/>
    <xf numFmtId="0" fontId="0" fillId="0" borderId="17" xfId="0" applyBorder="1"/>
    <xf numFmtId="0" fontId="0" fillId="3" borderId="17" xfId="0" applyFill="1" applyBorder="1"/>
    <xf numFmtId="0" fontId="0" fillId="3" borderId="18" xfId="0" applyFill="1" applyBorder="1"/>
    <xf numFmtId="164" fontId="10" fillId="3" borderId="21" xfId="1" applyFont="1" applyFill="1" applyBorder="1"/>
    <xf numFmtId="0" fontId="10" fillId="0" borderId="27" xfId="0" applyFont="1" applyBorder="1"/>
    <xf numFmtId="164" fontId="10" fillId="0" borderId="12" xfId="0" applyNumberFormat="1" applyFont="1" applyFill="1" applyBorder="1"/>
    <xf numFmtId="164" fontId="9" fillId="0" borderId="12" xfId="0" applyNumberFormat="1" applyFont="1" applyBorder="1"/>
    <xf numFmtId="0" fontId="10" fillId="0" borderId="1" xfId="0" applyFont="1" applyBorder="1"/>
    <xf numFmtId="0" fontId="10" fillId="0" borderId="2" xfId="0" applyFont="1" applyBorder="1"/>
    <xf numFmtId="164" fontId="10" fillId="5" borderId="12" xfId="1" applyFont="1" applyFill="1" applyBorder="1"/>
    <xf numFmtId="0" fontId="10" fillId="5" borderId="12" xfId="0" applyFont="1" applyFill="1" applyBorder="1"/>
    <xf numFmtId="2" fontId="9" fillId="0" borderId="12" xfId="0" applyNumberFormat="1" applyFont="1" applyBorder="1"/>
    <xf numFmtId="2" fontId="10" fillId="3" borderId="20" xfId="0" applyNumberFormat="1" applyFont="1" applyFill="1" applyBorder="1"/>
    <xf numFmtId="2" fontId="10" fillId="3" borderId="28" xfId="0" applyNumberFormat="1" applyFont="1" applyFill="1" applyBorder="1"/>
    <xf numFmtId="0" fontId="10" fillId="3" borderId="21" xfId="0" applyFont="1" applyFill="1" applyBorder="1"/>
    <xf numFmtId="0" fontId="10" fillId="0" borderId="8" xfId="0" applyFont="1" applyBorder="1"/>
    <xf numFmtId="164" fontId="10" fillId="0" borderId="8" xfId="0" applyNumberFormat="1" applyFont="1" applyFill="1" applyBorder="1"/>
    <xf numFmtId="0" fontId="10" fillId="0" borderId="8" xfId="0" applyFont="1" applyFill="1" applyBorder="1"/>
    <xf numFmtId="2" fontId="10" fillId="0" borderId="8" xfId="0" applyNumberFormat="1" applyFont="1" applyFill="1" applyBorder="1"/>
    <xf numFmtId="2" fontId="10" fillId="0" borderId="9" xfId="0" applyNumberFormat="1" applyFont="1" applyFill="1" applyBorder="1"/>
    <xf numFmtId="0" fontId="0" fillId="0" borderId="11" xfId="0" applyBorder="1"/>
    <xf numFmtId="164" fontId="18" fillId="0" borderId="18" xfId="0" applyNumberFormat="1" applyFont="1" applyBorder="1"/>
    <xf numFmtId="0" fontId="18" fillId="3" borderId="18" xfId="0" applyFont="1" applyFill="1" applyBorder="1"/>
    <xf numFmtId="2" fontId="10" fillId="3" borderId="17" xfId="0" applyNumberFormat="1" applyFont="1" applyFill="1" applyBorder="1"/>
    <xf numFmtId="2" fontId="11" fillId="3" borderId="18" xfId="0" applyNumberFormat="1" applyFont="1" applyFill="1" applyBorder="1"/>
    <xf numFmtId="2" fontId="18" fillId="3" borderId="21" xfId="0" applyNumberFormat="1" applyFont="1" applyFill="1" applyBorder="1"/>
    <xf numFmtId="164" fontId="18" fillId="3" borderId="21" xfId="1" applyFont="1" applyFill="1" applyBorder="1"/>
    <xf numFmtId="2" fontId="9" fillId="0" borderId="8" xfId="0" applyNumberFormat="1" applyFont="1" applyBorder="1"/>
    <xf numFmtId="0" fontId="10" fillId="0" borderId="30" xfId="0" applyFont="1" applyFill="1" applyBorder="1"/>
    <xf numFmtId="0" fontId="10" fillId="0" borderId="15" xfId="0" applyFont="1" applyFill="1" applyBorder="1"/>
    <xf numFmtId="164" fontId="10" fillId="3" borderId="15" xfId="0" applyNumberFormat="1" applyFont="1" applyFill="1" applyBorder="1"/>
    <xf numFmtId="164" fontId="10" fillId="3" borderId="31" xfId="0" applyNumberFormat="1" applyFont="1" applyFill="1" applyBorder="1"/>
    <xf numFmtId="0" fontId="0" fillId="4" borderId="0" xfId="0" applyFill="1"/>
    <xf numFmtId="164" fontId="13" fillId="3" borderId="17" xfId="1" applyFont="1" applyFill="1" applyBorder="1"/>
    <xf numFmtId="2" fontId="19" fillId="0" borderId="12" xfId="0" applyNumberFormat="1" applyFont="1" applyBorder="1"/>
    <xf numFmtId="2" fontId="20" fillId="0" borderId="8" xfId="0" applyNumberFormat="1" applyFont="1" applyFill="1" applyBorder="1"/>
    <xf numFmtId="2" fontId="20" fillId="0" borderId="12" xfId="0" applyNumberFormat="1" applyFont="1" applyFill="1" applyBorder="1"/>
    <xf numFmtId="2" fontId="20" fillId="3" borderId="20" xfId="0" applyNumberFormat="1" applyFont="1" applyFill="1" applyBorder="1"/>
    <xf numFmtId="164" fontId="13" fillId="3" borderId="20" xfId="0" applyNumberFormat="1" applyFont="1" applyFill="1" applyBorder="1"/>
    <xf numFmtId="2" fontId="13" fillId="0" borderId="20" xfId="0" applyNumberFormat="1" applyFont="1" applyBorder="1"/>
    <xf numFmtId="2" fontId="13" fillId="0" borderId="17" xfId="0" applyNumberFormat="1" applyFont="1" applyBorder="1"/>
    <xf numFmtId="2" fontId="20" fillId="0" borderId="20" xfId="0" applyNumberFormat="1" applyFont="1" applyBorder="1"/>
    <xf numFmtId="2" fontId="20" fillId="0" borderId="17" xfId="0" applyNumberFormat="1" applyFont="1" applyBorder="1"/>
    <xf numFmtId="164" fontId="13" fillId="0" borderId="17" xfId="0" applyNumberFormat="1" applyFont="1" applyBorder="1"/>
    <xf numFmtId="164" fontId="19" fillId="0" borderId="12" xfId="1" applyFont="1" applyBorder="1" applyAlignment="1"/>
    <xf numFmtId="164" fontId="20" fillId="0" borderId="20" xfId="0" applyNumberFormat="1" applyFont="1" applyBorder="1"/>
    <xf numFmtId="164" fontId="19" fillId="0" borderId="12" xfId="1" applyFont="1" applyBorder="1"/>
    <xf numFmtId="164" fontId="13" fillId="3" borderId="20" xfId="1" applyFont="1" applyFill="1" applyBorder="1"/>
    <xf numFmtId="2" fontId="12" fillId="0" borderId="8" xfId="0" applyNumberFormat="1" applyFont="1" applyBorder="1"/>
    <xf numFmtId="164" fontId="13" fillId="3" borderId="18" xfId="1" applyFont="1" applyFill="1" applyBorder="1"/>
    <xf numFmtId="164" fontId="13" fillId="3" borderId="21" xfId="1" applyFont="1" applyFill="1" applyBorder="1"/>
    <xf numFmtId="164" fontId="13" fillId="3" borderId="29" xfId="1" applyFont="1" applyFill="1" applyBorder="1"/>
    <xf numFmtId="164" fontId="13" fillId="5" borderId="12" xfId="1" applyFont="1" applyFill="1" applyBorder="1"/>
    <xf numFmtId="164" fontId="13" fillId="3" borderId="12" xfId="1" applyFont="1" applyFill="1" applyBorder="1"/>
    <xf numFmtId="164" fontId="13" fillId="0" borderId="26" xfId="0" applyNumberFormat="1" applyFont="1" applyFill="1" applyBorder="1"/>
    <xf numFmtId="2" fontId="20" fillId="0" borderId="12" xfId="0" applyNumberFormat="1" applyFont="1" applyBorder="1"/>
    <xf numFmtId="2" fontId="20" fillId="3" borderId="12" xfId="0" applyNumberFormat="1" applyFont="1" applyFill="1" applyBorder="1"/>
    <xf numFmtId="164" fontId="13" fillId="3" borderId="2" xfId="1" applyFont="1" applyFill="1" applyBorder="1"/>
    <xf numFmtId="164" fontId="13" fillId="0" borderId="25" xfId="0" applyNumberFormat="1" applyFont="1" applyFill="1" applyBorder="1"/>
    <xf numFmtId="164" fontId="21" fillId="5" borderId="12" xfId="1" applyFont="1" applyFill="1" applyBorder="1"/>
    <xf numFmtId="0" fontId="0" fillId="5" borderId="0" xfId="0" applyFill="1"/>
    <xf numFmtId="164" fontId="22" fillId="0" borderId="12" xfId="1" applyFont="1" applyBorder="1"/>
    <xf numFmtId="0" fontId="9" fillId="4" borderId="12" xfId="0" applyFont="1" applyFill="1" applyBorder="1"/>
    <xf numFmtId="2" fontId="9" fillId="4" borderId="12" xfId="0" applyNumberFormat="1" applyFont="1" applyFill="1" applyBorder="1"/>
    <xf numFmtId="0" fontId="11" fillId="0" borderId="25" xfId="0" applyFont="1" applyFill="1" applyBorder="1"/>
    <xf numFmtId="0" fontId="11" fillId="0" borderId="20" xfId="0" applyFont="1" applyBorder="1"/>
    <xf numFmtId="0" fontId="0" fillId="0" borderId="12" xfId="0" applyBorder="1"/>
    <xf numFmtId="0" fontId="23" fillId="0" borderId="12" xfId="0" applyFont="1" applyBorder="1"/>
    <xf numFmtId="0" fontId="23" fillId="0" borderId="8" xfId="0" applyFont="1" applyBorder="1"/>
    <xf numFmtId="2" fontId="15" fillId="0" borderId="12" xfId="0" applyNumberFormat="1" applyFont="1" applyBorder="1"/>
    <xf numFmtId="0" fontId="9" fillId="0" borderId="32" xfId="0" applyFont="1" applyBorder="1"/>
    <xf numFmtId="164" fontId="9" fillId="0" borderId="33" xfId="1" applyFont="1" applyBorder="1"/>
    <xf numFmtId="1" fontId="8" fillId="5" borderId="12" xfId="0" applyNumberFormat="1" applyFont="1" applyFill="1" applyBorder="1" applyAlignment="1">
      <alignment horizontal="left" vertical="top" wrapText="1"/>
    </xf>
    <xf numFmtId="0" fontId="24" fillId="6" borderId="12" xfId="0" applyFont="1" applyFill="1" applyBorder="1" applyAlignment="1">
      <alignment horizontal="left" vertical="top" wrapText="1"/>
    </xf>
    <xf numFmtId="164" fontId="12" fillId="0" borderId="15" xfId="1" applyFont="1" applyBorder="1"/>
    <xf numFmtId="0" fontId="10" fillId="3" borderId="16" xfId="0" applyFont="1" applyFill="1" applyBorder="1"/>
    <xf numFmtId="0" fontId="9" fillId="0" borderId="13" xfId="0" applyFont="1" applyBorder="1"/>
    <xf numFmtId="0" fontId="10" fillId="3" borderId="20" xfId="0" applyFont="1" applyFill="1" applyBorder="1" applyAlignment="1">
      <alignment horizontal="center"/>
    </xf>
    <xf numFmtId="0" fontId="10" fillId="0" borderId="21" xfId="0" applyFont="1" applyBorder="1"/>
    <xf numFmtId="0" fontId="9" fillId="0" borderId="14" xfId="0" applyFont="1" applyBorder="1"/>
    <xf numFmtId="164" fontId="9" fillId="0" borderId="13" xfId="1" applyFont="1" applyBorder="1"/>
    <xf numFmtId="0" fontId="9" fillId="0" borderId="21" xfId="0" applyFont="1" applyBorder="1"/>
    <xf numFmtId="0" fontId="10" fillId="0" borderId="19" xfId="0" applyFont="1" applyFill="1" applyBorder="1"/>
    <xf numFmtId="0" fontId="10" fillId="0" borderId="20" xfId="0" applyFont="1" applyFill="1" applyBorder="1"/>
    <xf numFmtId="164" fontId="13" fillId="0" borderId="20" xfId="0" applyNumberFormat="1" applyFont="1" applyFill="1" applyBorder="1"/>
    <xf numFmtId="164" fontId="13" fillId="0" borderId="21" xfId="0" applyNumberFormat="1" applyFont="1" applyFill="1" applyBorder="1"/>
    <xf numFmtId="0" fontId="10" fillId="0" borderId="16" xfId="0" applyFont="1" applyFill="1" applyBorder="1"/>
    <xf numFmtId="164" fontId="25" fillId="3" borderId="18" xfId="0" applyNumberFormat="1" applyFont="1" applyFill="1" applyBorder="1"/>
    <xf numFmtId="0" fontId="9" fillId="0" borderId="2" xfId="0" applyFont="1" applyBorder="1"/>
    <xf numFmtId="0" fontId="9" fillId="0" borderId="29" xfId="0" applyFont="1" applyBorder="1"/>
    <xf numFmtId="0" fontId="10" fillId="0" borderId="34" xfId="0" applyFont="1" applyBorder="1"/>
    <xf numFmtId="2" fontId="10" fillId="3" borderId="23" xfId="0" applyNumberFormat="1" applyFont="1" applyFill="1" applyBorder="1"/>
    <xf numFmtId="164" fontId="25" fillId="0" borderId="17" xfId="0" applyNumberFormat="1" applyFont="1" applyBorder="1"/>
    <xf numFmtId="0" fontId="10" fillId="0" borderId="13" xfId="0" applyFont="1" applyBorder="1"/>
    <xf numFmtId="164" fontId="10" fillId="5" borderId="13" xfId="1" applyFont="1" applyFill="1" applyBorder="1"/>
    <xf numFmtId="164" fontId="13" fillId="5" borderId="13" xfId="1" applyFont="1" applyFill="1" applyBorder="1"/>
    <xf numFmtId="164" fontId="10" fillId="5" borderId="17" xfId="1" applyFont="1" applyFill="1" applyBorder="1"/>
    <xf numFmtId="164" fontId="13" fillId="5" borderId="18" xfId="1" applyFont="1" applyFill="1" applyBorder="1"/>
    <xf numFmtId="164" fontId="21" fillId="5" borderId="13" xfId="1" applyFont="1" applyFill="1" applyBorder="1"/>
    <xf numFmtId="2" fontId="20" fillId="0" borderId="13" xfId="0" applyNumberFormat="1" applyFont="1" applyBorder="1"/>
    <xf numFmtId="0" fontId="10" fillId="5" borderId="20" xfId="0" applyFont="1" applyFill="1" applyBorder="1"/>
    <xf numFmtId="2" fontId="20" fillId="3" borderId="17" xfId="0" applyNumberFormat="1" applyFont="1" applyFill="1" applyBorder="1"/>
    <xf numFmtId="164" fontId="21" fillId="5" borderId="17" xfId="1" applyFont="1" applyFill="1" applyBorder="1"/>
    <xf numFmtId="0" fontId="9" fillId="0" borderId="13" xfId="0" applyFont="1" applyFill="1" applyBorder="1"/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4" fontId="13" fillId="3" borderId="13" xfId="1" applyFont="1" applyFill="1" applyBorder="1"/>
    <xf numFmtId="164" fontId="13" fillId="3" borderId="8" xfId="1" applyFont="1" applyFill="1" applyBorder="1"/>
    <xf numFmtId="166" fontId="9" fillId="0" borderId="15" xfId="0" applyNumberFormat="1" applyFont="1" applyBorder="1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3" borderId="2" xfId="0" applyFill="1" applyBorder="1"/>
    <xf numFmtId="0" fontId="0" fillId="3" borderId="29" xfId="0" applyFill="1" applyBorder="1"/>
    <xf numFmtId="0" fontId="0" fillId="0" borderId="35" xfId="0" applyBorder="1"/>
    <xf numFmtId="0" fontId="27" fillId="3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6" xfId="0" applyBorder="1"/>
    <xf numFmtId="0" fontId="10" fillId="0" borderId="25" xfId="0" applyFont="1" applyBorder="1"/>
    <xf numFmtId="0" fontId="0" fillId="0" borderId="25" xfId="0" applyBorder="1"/>
    <xf numFmtId="0" fontId="8" fillId="2" borderId="8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28" fillId="3" borderId="17" xfId="0" applyFont="1" applyFill="1" applyBorder="1" applyAlignment="1">
      <alignment horizontal="center"/>
    </xf>
    <xf numFmtId="0" fontId="29" fillId="0" borderId="15" xfId="0" applyFont="1" applyBorder="1"/>
    <xf numFmtId="0" fontId="29" fillId="0" borderId="12" xfId="0" applyFont="1" applyBorder="1"/>
    <xf numFmtId="0" fontId="29" fillId="0" borderId="8" xfId="0" applyFont="1" applyBorder="1"/>
    <xf numFmtId="0" fontId="28" fillId="0" borderId="17" xfId="0" applyFont="1" applyBorder="1"/>
    <xf numFmtId="0" fontId="28" fillId="3" borderId="16" xfId="0" applyFont="1" applyFill="1" applyBorder="1" applyAlignment="1">
      <alignment horizontal="center" vertical="center"/>
    </xf>
    <xf numFmtId="0" fontId="29" fillId="0" borderId="13" xfId="0" applyFont="1" applyBorder="1"/>
    <xf numFmtId="0" fontId="28" fillId="3" borderId="20" xfId="0" applyFont="1" applyFill="1" applyBorder="1" applyAlignment="1">
      <alignment horizontal="center"/>
    </xf>
    <xf numFmtId="0" fontId="8" fillId="0" borderId="12" xfId="0" applyFont="1" applyBorder="1"/>
    <xf numFmtId="0" fontId="8" fillId="0" borderId="8" xfId="0" applyFont="1" applyBorder="1"/>
    <xf numFmtId="0" fontId="28" fillId="0" borderId="17" xfId="0" applyFont="1" applyFill="1" applyBorder="1"/>
    <xf numFmtId="0" fontId="28" fillId="0" borderId="20" xfId="0" applyFont="1" applyFill="1" applyBorder="1"/>
    <xf numFmtId="0" fontId="8" fillId="6" borderId="12" xfId="0" applyFont="1" applyFill="1" applyBorder="1" applyAlignment="1">
      <alignment horizontal="left" vertical="top" wrapText="1"/>
    </xf>
    <xf numFmtId="0" fontId="28" fillId="0" borderId="25" xfId="0" applyFont="1" applyBorder="1"/>
    <xf numFmtId="0" fontId="29" fillId="0" borderId="0" xfId="0" applyFont="1"/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8" fillId="3" borderId="20" xfId="0" applyFont="1" applyFill="1" applyBorder="1"/>
    <xf numFmtId="2" fontId="8" fillId="2" borderId="8" xfId="0" applyNumberFormat="1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164" fontId="29" fillId="0" borderId="12" xfId="1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164" fontId="29" fillId="0" borderId="8" xfId="1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3" borderId="18" xfId="0" applyFont="1" applyFill="1" applyBorder="1" applyAlignment="1">
      <alignment horizontal="center" vertical="center"/>
    </xf>
    <xf numFmtId="2" fontId="31" fillId="0" borderId="12" xfId="0" applyNumberFormat="1" applyFont="1" applyBorder="1" applyAlignment="1">
      <alignment horizontal="center" vertical="center"/>
    </xf>
    <xf numFmtId="164" fontId="28" fillId="3" borderId="18" xfId="1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164" fontId="28" fillId="3" borderId="23" xfId="1" applyFont="1" applyFill="1" applyBorder="1" applyAlignment="1">
      <alignment horizontal="center" vertical="center"/>
    </xf>
    <xf numFmtId="164" fontId="28" fillId="3" borderId="18" xfId="0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2" fontId="29" fillId="0" borderId="12" xfId="0" applyNumberFormat="1" applyFont="1" applyBorder="1" applyAlignment="1">
      <alignment horizontal="center" vertical="center"/>
    </xf>
    <xf numFmtId="2" fontId="29" fillId="0" borderId="8" xfId="0" applyNumberFormat="1" applyFont="1" applyBorder="1" applyAlignment="1">
      <alignment horizontal="center" vertical="center"/>
    </xf>
    <xf numFmtId="2" fontId="28" fillId="0" borderId="17" xfId="0" applyNumberFormat="1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164" fontId="28" fillId="0" borderId="21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166" fontId="29" fillId="0" borderId="15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2" fontId="28" fillId="3" borderId="23" xfId="0" applyNumberFormat="1" applyFont="1" applyFill="1" applyBorder="1" applyAlignment="1">
      <alignment horizontal="center" vertical="center"/>
    </xf>
    <xf numFmtId="164" fontId="28" fillId="5" borderId="18" xfId="1" applyFont="1" applyFill="1" applyBorder="1" applyAlignment="1">
      <alignment horizontal="center" vertical="center"/>
    </xf>
    <xf numFmtId="2" fontId="28" fillId="0" borderId="13" xfId="0" applyNumberFormat="1" applyFont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3" borderId="26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2" fontId="28" fillId="0" borderId="17" xfId="0" applyNumberFormat="1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164" fontId="10" fillId="5" borderId="8" xfId="1" applyFont="1" applyFill="1" applyBorder="1"/>
    <xf numFmtId="164" fontId="13" fillId="5" borderId="8" xfId="1" applyFont="1" applyFill="1" applyBorder="1"/>
    <xf numFmtId="0" fontId="10" fillId="5" borderId="15" xfId="0" applyFont="1" applyFill="1" applyBorder="1"/>
    <xf numFmtId="0" fontId="10" fillId="0" borderId="35" xfId="0" applyFont="1" applyBorder="1"/>
    <xf numFmtId="0" fontId="10" fillId="3" borderId="3" xfId="0" applyFont="1" applyFill="1" applyBorder="1" applyAlignment="1">
      <alignment horizontal="center"/>
    </xf>
    <xf numFmtId="0" fontId="10" fillId="0" borderId="3" xfId="0" applyFont="1" applyBorder="1"/>
    <xf numFmtId="164" fontId="10" fillId="5" borderId="3" xfId="1" applyFont="1" applyFill="1" applyBorder="1"/>
    <xf numFmtId="164" fontId="13" fillId="5" borderId="36" xfId="1" applyFont="1" applyFill="1" applyBorder="1"/>
    <xf numFmtId="0" fontId="10" fillId="0" borderId="37" xfId="0" applyFont="1" applyBorder="1"/>
    <xf numFmtId="164" fontId="13" fillId="5" borderId="38" xfId="1" applyFont="1" applyFill="1" applyBorder="1"/>
    <xf numFmtId="0" fontId="10" fillId="0" borderId="24" xfId="0" applyFont="1" applyBorder="1"/>
    <xf numFmtId="164" fontId="10" fillId="5" borderId="25" xfId="1" applyFont="1" applyFill="1" applyBorder="1"/>
    <xf numFmtId="2" fontId="20" fillId="3" borderId="25" xfId="0" applyNumberFormat="1" applyFont="1" applyFill="1" applyBorder="1"/>
    <xf numFmtId="164" fontId="13" fillId="3" borderId="26" xfId="1" applyFont="1" applyFill="1" applyBorder="1"/>
    <xf numFmtId="0" fontId="0" fillId="3" borderId="0" xfId="0" applyFill="1"/>
    <xf numFmtId="0" fontId="9" fillId="0" borderId="13" xfId="0" applyFont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30" fillId="2" borderId="46" xfId="0" applyFont="1" applyFill="1" applyBorder="1" applyAlignment="1">
      <alignment horizontal="center" vertical="center" wrapText="1"/>
    </xf>
    <xf numFmtId="2" fontId="6" fillId="2" borderId="47" xfId="0" applyNumberFormat="1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164" fontId="29" fillId="0" borderId="31" xfId="1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164" fontId="29" fillId="0" borderId="38" xfId="1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164" fontId="29" fillId="0" borderId="47" xfId="1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164" fontId="28" fillId="0" borderId="18" xfId="1" applyFont="1" applyBorder="1" applyAlignment="1">
      <alignment horizontal="center" vertical="center"/>
    </xf>
    <xf numFmtId="2" fontId="29" fillId="0" borderId="38" xfId="0" applyNumberFormat="1" applyFont="1" applyBorder="1" applyAlignment="1">
      <alignment horizontal="center" vertical="center"/>
    </xf>
    <xf numFmtId="2" fontId="29" fillId="0" borderId="47" xfId="0" applyNumberFormat="1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164" fontId="29" fillId="0" borderId="18" xfId="1" applyFont="1" applyBorder="1" applyAlignment="1">
      <alignment horizontal="center" vertical="center"/>
    </xf>
    <xf numFmtId="164" fontId="29" fillId="0" borderId="48" xfId="1" applyFont="1" applyBorder="1" applyAlignment="1">
      <alignment horizontal="center" vertical="center"/>
    </xf>
    <xf numFmtId="2" fontId="28" fillId="3" borderId="18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4" fontId="9" fillId="5" borderId="48" xfId="1" applyFont="1" applyFill="1" applyBorder="1" applyAlignment="1">
      <alignment horizontal="center" vertical="center"/>
    </xf>
    <xf numFmtId="0" fontId="28" fillId="5" borderId="21" xfId="0" applyFont="1" applyFill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2" fontId="8" fillId="2" borderId="47" xfId="0" applyNumberFormat="1" applyFont="1" applyFill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164" fontId="28" fillId="0" borderId="18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9" fillId="0" borderId="8" xfId="0" applyFont="1" applyFill="1" applyBorder="1"/>
    <xf numFmtId="0" fontId="28" fillId="0" borderId="2" xfId="0" applyFont="1" applyBorder="1"/>
    <xf numFmtId="0" fontId="28" fillId="0" borderId="39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164" fontId="28" fillId="3" borderId="29" xfId="1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8" fillId="6" borderId="8" xfId="0" applyFont="1" applyFill="1" applyBorder="1" applyAlignment="1">
      <alignment horizontal="left" vertical="top" wrapText="1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" xfId="0" applyFont="1" applyBorder="1"/>
    <xf numFmtId="164" fontId="29" fillId="0" borderId="33" xfId="1" applyFont="1" applyBorder="1" applyAlignment="1">
      <alignment horizontal="center" vertical="center"/>
    </xf>
    <xf numFmtId="164" fontId="29" fillId="0" borderId="9" xfId="1" applyFont="1" applyBorder="1" applyAlignment="1">
      <alignment horizontal="center" vertical="center"/>
    </xf>
    <xf numFmtId="164" fontId="28" fillId="3" borderId="34" xfId="1" applyFont="1" applyFill="1" applyBorder="1" applyAlignment="1">
      <alignment horizontal="center" vertical="center"/>
    </xf>
    <xf numFmtId="164" fontId="29" fillId="0" borderId="35" xfId="1" applyFont="1" applyBorder="1" applyAlignment="1">
      <alignment horizontal="center" vertical="center"/>
    </xf>
    <xf numFmtId="167" fontId="29" fillId="0" borderId="35" xfId="1" applyNumberFormat="1" applyFont="1" applyBorder="1" applyAlignment="1">
      <alignment horizontal="center" vertical="center"/>
    </xf>
    <xf numFmtId="164" fontId="29" fillId="3" borderId="26" xfId="0" applyNumberFormat="1" applyFont="1" applyFill="1" applyBorder="1" applyAlignment="1">
      <alignment horizontal="center" vertical="center"/>
    </xf>
    <xf numFmtId="164" fontId="29" fillId="0" borderId="36" xfId="1" applyFont="1" applyBorder="1" applyAlignment="1">
      <alignment horizontal="center" vertical="center"/>
    </xf>
    <xf numFmtId="164" fontId="29" fillId="3" borderId="26" xfId="1" applyFont="1" applyFill="1" applyBorder="1" applyAlignment="1">
      <alignment horizontal="center" vertical="center"/>
    </xf>
    <xf numFmtId="0" fontId="27" fillId="0" borderId="0" xfId="0" applyFont="1"/>
    <xf numFmtId="164" fontId="26" fillId="2" borderId="47" xfId="1" applyFont="1" applyFill="1" applyBorder="1" applyAlignment="1">
      <alignment horizontal="center" vertical="center" wrapText="1"/>
    </xf>
    <xf numFmtId="164" fontId="33" fillId="0" borderId="18" xfId="1" applyFont="1" applyBorder="1" applyAlignment="1">
      <alignment horizontal="center" vertical="center"/>
    </xf>
    <xf numFmtId="164" fontId="33" fillId="0" borderId="31" xfId="1" applyFont="1" applyBorder="1" applyAlignment="1">
      <alignment horizontal="center" vertical="center"/>
    </xf>
    <xf numFmtId="164" fontId="33" fillId="0" borderId="38" xfId="1" applyFont="1" applyBorder="1" applyAlignment="1">
      <alignment horizontal="center" vertical="center"/>
    </xf>
    <xf numFmtId="164" fontId="21" fillId="3" borderId="18" xfId="1" applyFont="1" applyFill="1" applyBorder="1" applyAlignment="1">
      <alignment horizontal="center" vertical="center"/>
    </xf>
    <xf numFmtId="164" fontId="21" fillId="3" borderId="23" xfId="1" applyFont="1" applyFill="1" applyBorder="1" applyAlignment="1">
      <alignment horizontal="center" vertical="center"/>
    </xf>
    <xf numFmtId="164" fontId="21" fillId="0" borderId="18" xfId="1" applyFont="1" applyBorder="1" applyAlignment="1">
      <alignment horizontal="center" vertical="center"/>
    </xf>
    <xf numFmtId="164" fontId="33" fillId="0" borderId="47" xfId="1" applyFont="1" applyBorder="1" applyAlignment="1">
      <alignment horizontal="center" vertical="center"/>
    </xf>
    <xf numFmtId="164" fontId="21" fillId="0" borderId="21" xfId="1" applyFont="1" applyBorder="1" applyAlignment="1">
      <alignment horizontal="center" vertical="center"/>
    </xf>
    <xf numFmtId="164" fontId="33" fillId="0" borderId="21" xfId="1" applyFont="1" applyBorder="1" applyAlignment="1">
      <alignment horizontal="center" vertical="center"/>
    </xf>
    <xf numFmtId="164" fontId="33" fillId="0" borderId="48" xfId="1" applyFont="1" applyBorder="1" applyAlignment="1">
      <alignment horizontal="center" vertical="center"/>
    </xf>
    <xf numFmtId="164" fontId="33" fillId="0" borderId="29" xfId="1" applyFont="1" applyBorder="1" applyAlignment="1">
      <alignment horizontal="center" vertical="center"/>
    </xf>
    <xf numFmtId="164" fontId="21" fillId="5" borderId="18" xfId="1" applyFont="1" applyFill="1" applyBorder="1" applyAlignment="1">
      <alignment horizontal="center" vertical="center"/>
    </xf>
    <xf numFmtId="0" fontId="33" fillId="0" borderId="0" xfId="0" applyFont="1"/>
    <xf numFmtId="0" fontId="33" fillId="0" borderId="0" xfId="0" applyFont="1" applyAlignment="1">
      <alignment horizontal="center" vertical="center"/>
    </xf>
    <xf numFmtId="164" fontId="33" fillId="0" borderId="0" xfId="1" applyFont="1" applyAlignment="1">
      <alignment horizontal="center" vertical="center"/>
    </xf>
    <xf numFmtId="164" fontId="33" fillId="5" borderId="0" xfId="1" applyFont="1" applyFill="1" applyAlignment="1">
      <alignment horizontal="center" vertical="center"/>
    </xf>
    <xf numFmtId="0" fontId="33" fillId="0" borderId="0" xfId="0" applyFont="1" applyAlignment="1">
      <alignment horizontal="center"/>
    </xf>
    <xf numFmtId="0" fontId="21" fillId="3" borderId="18" xfId="0" applyFont="1" applyFill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/>
    </xf>
    <xf numFmtId="0" fontId="21" fillId="3" borderId="17" xfId="0" applyNumberFormat="1" applyFont="1" applyFill="1" applyBorder="1" applyAlignment="1">
      <alignment horizontal="center" vertical="center"/>
    </xf>
    <xf numFmtId="164" fontId="21" fillId="3" borderId="21" xfId="1" applyFont="1" applyFill="1" applyBorder="1" applyAlignment="1">
      <alignment horizontal="center" vertical="center"/>
    </xf>
    <xf numFmtId="0" fontId="21" fillId="3" borderId="17" xfId="1" applyNumberFormat="1" applyFont="1" applyFill="1" applyBorder="1" applyAlignment="1">
      <alignment horizontal="center" vertical="center"/>
    </xf>
    <xf numFmtId="0" fontId="0" fillId="0" borderId="0" xfId="0" applyFill="1"/>
    <xf numFmtId="0" fontId="23" fillId="2" borderId="8" xfId="1" applyNumberFormat="1" applyFont="1" applyFill="1" applyBorder="1" applyAlignment="1">
      <alignment horizontal="center" vertical="center" wrapText="1"/>
    </xf>
    <xf numFmtId="0" fontId="32" fillId="2" borderId="8" xfId="0" applyNumberFormat="1" applyFont="1" applyFill="1" applyBorder="1" applyAlignment="1">
      <alignment horizontal="center" vertical="center" wrapText="1"/>
    </xf>
    <xf numFmtId="0" fontId="33" fillId="0" borderId="17" xfId="1" applyNumberFormat="1" applyFont="1" applyBorder="1" applyAlignment="1">
      <alignment horizontal="center" vertical="center"/>
    </xf>
    <xf numFmtId="0" fontId="33" fillId="0" borderId="17" xfId="0" applyNumberFormat="1" applyFont="1" applyBorder="1" applyAlignment="1">
      <alignment horizontal="center" vertical="center"/>
    </xf>
    <xf numFmtId="0" fontId="33" fillId="0" borderId="15" xfId="1" applyNumberFormat="1" applyFont="1" applyBorder="1" applyAlignment="1">
      <alignment horizontal="center" vertical="center"/>
    </xf>
    <xf numFmtId="0" fontId="33" fillId="0" borderId="15" xfId="0" applyNumberFormat="1" applyFont="1" applyBorder="1" applyAlignment="1">
      <alignment horizontal="center" vertical="center"/>
    </xf>
    <xf numFmtId="0" fontId="33" fillId="0" borderId="12" xfId="1" applyNumberFormat="1" applyFont="1" applyBorder="1" applyAlignment="1">
      <alignment horizontal="center" vertical="center"/>
    </xf>
    <xf numFmtId="0" fontId="33" fillId="0" borderId="12" xfId="0" applyNumberFormat="1" applyFont="1" applyBorder="1" applyAlignment="1">
      <alignment horizontal="center" vertical="center"/>
    </xf>
    <xf numFmtId="0" fontId="33" fillId="0" borderId="8" xfId="1" applyNumberFormat="1" applyFont="1" applyBorder="1" applyAlignment="1">
      <alignment horizontal="center" vertical="center"/>
    </xf>
    <xf numFmtId="0" fontId="33" fillId="0" borderId="8" xfId="0" applyNumberFormat="1" applyFont="1" applyBorder="1" applyAlignment="1">
      <alignment horizontal="center" vertical="center"/>
    </xf>
    <xf numFmtId="0" fontId="34" fillId="0" borderId="12" xfId="1" applyNumberFormat="1" applyFont="1" applyBorder="1" applyAlignment="1">
      <alignment horizontal="center" vertical="center"/>
    </xf>
    <xf numFmtId="0" fontId="21" fillId="0" borderId="17" xfId="1" applyNumberFormat="1" applyFont="1" applyBorder="1" applyAlignment="1">
      <alignment horizontal="center" vertical="center"/>
    </xf>
    <xf numFmtId="0" fontId="23" fillId="0" borderId="12" xfId="1" applyNumberFormat="1" applyFont="1" applyBorder="1" applyAlignment="1">
      <alignment horizontal="center" vertical="center"/>
    </xf>
    <xf numFmtId="0" fontId="21" fillId="0" borderId="20" xfId="1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23" fillId="0" borderId="8" xfId="1" applyNumberFormat="1" applyFont="1" applyBorder="1" applyAlignment="1">
      <alignment horizontal="center" vertical="center"/>
    </xf>
    <xf numFmtId="0" fontId="21" fillId="3" borderId="20" xfId="1" applyNumberFormat="1" applyFont="1" applyFill="1" applyBorder="1" applyAlignment="1">
      <alignment horizontal="center" vertical="center"/>
    </xf>
    <xf numFmtId="0" fontId="21" fillId="3" borderId="20" xfId="0" applyNumberFormat="1" applyFont="1" applyFill="1" applyBorder="1" applyAlignment="1">
      <alignment horizontal="center" vertical="center"/>
    </xf>
    <xf numFmtId="0" fontId="33" fillId="0" borderId="20" xfId="1" applyNumberFormat="1" applyFont="1" applyBorder="1" applyAlignment="1">
      <alignment horizontal="center" vertical="center"/>
    </xf>
    <xf numFmtId="0" fontId="33" fillId="0" borderId="20" xfId="0" applyNumberFormat="1" applyFont="1" applyBorder="1" applyAlignment="1">
      <alignment horizontal="center" vertical="center"/>
    </xf>
    <xf numFmtId="0" fontId="33" fillId="0" borderId="13" xfId="0" applyNumberFormat="1" applyFont="1" applyBorder="1" applyAlignment="1">
      <alignment horizontal="center" vertical="center"/>
    </xf>
    <xf numFmtId="0" fontId="33" fillId="0" borderId="2" xfId="1" applyNumberFormat="1" applyFont="1" applyBorder="1" applyAlignment="1">
      <alignment horizontal="center" vertical="center"/>
    </xf>
    <xf numFmtId="0" fontId="35" fillId="0" borderId="12" xfId="1" applyNumberFormat="1" applyFont="1" applyFill="1" applyBorder="1" applyAlignment="1">
      <alignment horizontal="center" vertical="center"/>
    </xf>
    <xf numFmtId="0" fontId="35" fillId="0" borderId="12" xfId="0" applyNumberFormat="1" applyFont="1" applyFill="1" applyBorder="1" applyAlignment="1">
      <alignment horizontal="center" vertical="center"/>
    </xf>
    <xf numFmtId="0" fontId="33" fillId="0" borderId="13" xfId="1" applyNumberFormat="1" applyFont="1" applyBorder="1" applyAlignment="1">
      <alignment horizontal="center" vertical="center"/>
    </xf>
    <xf numFmtId="0" fontId="33" fillId="0" borderId="0" xfId="1" applyNumberFormat="1" applyFont="1" applyAlignment="1">
      <alignment horizontal="center" vertical="center"/>
    </xf>
    <xf numFmtId="0" fontId="33" fillId="0" borderId="0" xfId="0" applyNumberFormat="1" applyFont="1" applyAlignment="1">
      <alignment horizontal="center" vertical="center"/>
    </xf>
    <xf numFmtId="0" fontId="33" fillId="0" borderId="56" xfId="0" applyFont="1" applyBorder="1" applyAlignment="1">
      <alignment horizontal="center"/>
    </xf>
    <xf numFmtId="0" fontId="33" fillId="3" borderId="56" xfId="0" applyFont="1" applyFill="1" applyBorder="1" applyAlignment="1">
      <alignment horizontal="center"/>
    </xf>
    <xf numFmtId="0" fontId="33" fillId="0" borderId="56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37" xfId="0" applyFont="1" applyBorder="1" applyAlignment="1">
      <alignment horizontal="center" vertical="center"/>
    </xf>
    <xf numFmtId="0" fontId="23" fillId="2" borderId="40" xfId="0" applyNumberFormat="1" applyFont="1" applyFill="1" applyBorder="1" applyAlignment="1">
      <alignment horizontal="center" vertical="center" wrapText="1"/>
    </xf>
    <xf numFmtId="0" fontId="33" fillId="0" borderId="34" xfId="0" applyNumberFormat="1" applyFont="1" applyBorder="1" applyAlignment="1">
      <alignment horizontal="center" vertical="center"/>
    </xf>
    <xf numFmtId="0" fontId="33" fillId="0" borderId="33" xfId="0" applyNumberFormat="1" applyFont="1" applyBorder="1" applyAlignment="1">
      <alignment horizontal="center" vertical="center"/>
    </xf>
    <xf numFmtId="0" fontId="33" fillId="0" borderId="9" xfId="0" applyNumberFormat="1" applyFont="1" applyBorder="1" applyAlignment="1">
      <alignment horizontal="center" vertical="center"/>
    </xf>
    <xf numFmtId="0" fontId="33" fillId="0" borderId="40" xfId="0" applyNumberFormat="1" applyFont="1" applyBorder="1" applyAlignment="1">
      <alignment horizontal="center" vertical="center"/>
    </xf>
    <xf numFmtId="0" fontId="21" fillId="3" borderId="34" xfId="0" applyNumberFormat="1" applyFont="1" applyFill="1" applyBorder="1" applyAlignment="1">
      <alignment horizontal="center" vertical="center"/>
    </xf>
    <xf numFmtId="0" fontId="21" fillId="0" borderId="34" xfId="0" applyNumberFormat="1" applyFont="1" applyBorder="1" applyAlignment="1">
      <alignment horizontal="center" vertical="center"/>
    </xf>
    <xf numFmtId="0" fontId="21" fillId="0" borderId="27" xfId="0" applyNumberFormat="1" applyFont="1" applyBorder="1" applyAlignment="1">
      <alignment horizontal="center" vertical="center"/>
    </xf>
    <xf numFmtId="0" fontId="21" fillId="3" borderId="27" xfId="0" applyNumberFormat="1" applyFont="1" applyFill="1" applyBorder="1" applyAlignment="1">
      <alignment horizontal="center" vertical="center"/>
    </xf>
    <xf numFmtId="0" fontId="33" fillId="0" borderId="27" xfId="0" applyNumberFormat="1" applyFont="1" applyBorder="1" applyAlignment="1">
      <alignment horizontal="center" vertical="center"/>
    </xf>
    <xf numFmtId="0" fontId="33" fillId="0" borderId="22" xfId="0" applyNumberFormat="1" applyFont="1" applyBorder="1" applyAlignment="1">
      <alignment horizontal="center" vertical="center"/>
    </xf>
    <xf numFmtId="0" fontId="35" fillId="0" borderId="9" xfId="0" applyNumberFormat="1" applyFont="1" applyFill="1" applyBorder="1" applyAlignment="1">
      <alignment horizontal="center" vertical="center"/>
    </xf>
    <xf numFmtId="0" fontId="32" fillId="2" borderId="46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21" fillId="3" borderId="51" xfId="0" applyFont="1" applyFill="1" applyBorder="1" applyAlignment="1">
      <alignment horizontal="center" vertical="center"/>
    </xf>
    <xf numFmtId="0" fontId="23" fillId="2" borderId="40" xfId="0" applyFont="1" applyFill="1" applyBorder="1" applyAlignment="1">
      <alignment horizontal="center" vertical="top" wrapText="1"/>
    </xf>
    <xf numFmtId="0" fontId="26" fillId="2" borderId="22" xfId="0" applyFont="1" applyFill="1" applyBorder="1" applyAlignment="1">
      <alignment horizontal="center" vertical="top" wrapText="1"/>
    </xf>
    <xf numFmtId="0" fontId="33" fillId="0" borderId="34" xfId="0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3" fillId="0" borderId="40" xfId="0" applyFont="1" applyBorder="1" applyAlignment="1">
      <alignment horizontal="center"/>
    </xf>
    <xf numFmtId="0" fontId="21" fillId="3" borderId="34" xfId="0" applyFont="1" applyFill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3" borderId="27" xfId="0" applyFont="1" applyFill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2" fillId="2" borderId="42" xfId="0" applyFont="1" applyFill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21" fillId="3" borderId="43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1" fillId="3" borderId="54" xfId="0" applyFont="1" applyFill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164" fontId="33" fillId="5" borderId="48" xfId="1" applyFont="1" applyFill="1" applyBorder="1" applyAlignment="1">
      <alignment horizontal="center" vertical="center"/>
    </xf>
    <xf numFmtId="164" fontId="21" fillId="5" borderId="21" xfId="1" applyFont="1" applyFill="1" applyBorder="1" applyAlignment="1">
      <alignment horizontal="center" vertical="center"/>
    </xf>
    <xf numFmtId="164" fontId="33" fillId="0" borderId="32" xfId="0" applyNumberFormat="1" applyFont="1" applyBorder="1" applyAlignment="1">
      <alignment horizontal="center" vertical="center"/>
    </xf>
    <xf numFmtId="164" fontId="33" fillId="0" borderId="32" xfId="1" applyFont="1" applyBorder="1" applyAlignment="1">
      <alignment horizontal="center" vertical="center"/>
    </xf>
    <xf numFmtId="164" fontId="33" fillId="0" borderId="10" xfId="1" applyFont="1" applyBorder="1" applyAlignment="1">
      <alignment horizontal="center" vertical="center"/>
    </xf>
    <xf numFmtId="164" fontId="33" fillId="0" borderId="42" xfId="1" applyFont="1" applyBorder="1" applyAlignment="1">
      <alignment horizontal="center" vertical="center"/>
    </xf>
    <xf numFmtId="164" fontId="23" fillId="0" borderId="10" xfId="1" applyFont="1" applyBorder="1" applyAlignment="1">
      <alignment horizontal="center" vertical="center"/>
    </xf>
    <xf numFmtId="164" fontId="33" fillId="0" borderId="10" xfId="0" applyNumberFormat="1" applyFont="1" applyBorder="1" applyAlignment="1">
      <alignment horizontal="center" vertical="center"/>
    </xf>
    <xf numFmtId="0" fontId="23" fillId="2" borderId="58" xfId="0" applyFont="1" applyFill="1" applyBorder="1" applyAlignment="1">
      <alignment horizontal="center" vertical="center" wrapText="1"/>
    </xf>
    <xf numFmtId="0" fontId="23" fillId="2" borderId="59" xfId="0" applyFont="1" applyFill="1" applyBorder="1" applyAlignment="1">
      <alignment horizontal="center" vertical="top" wrapText="1"/>
    </xf>
    <xf numFmtId="0" fontId="26" fillId="2" borderId="59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/>
    </xf>
    <xf numFmtId="0" fontId="33" fillId="0" borderId="60" xfId="0" applyFont="1" applyBorder="1"/>
    <xf numFmtId="0" fontId="33" fillId="0" borderId="56" xfId="0" applyFont="1" applyBorder="1"/>
    <xf numFmtId="0" fontId="33" fillId="0" borderId="61" xfId="0" applyFont="1" applyBorder="1"/>
    <xf numFmtId="0" fontId="21" fillId="3" borderId="23" xfId="0" applyFont="1" applyFill="1" applyBorder="1"/>
    <xf numFmtId="0" fontId="33" fillId="0" borderId="56" xfId="0" applyFont="1" applyFill="1" applyBorder="1"/>
    <xf numFmtId="0" fontId="23" fillId="0" borderId="56" xfId="0" applyFont="1" applyBorder="1"/>
    <xf numFmtId="0" fontId="21" fillId="3" borderId="28" xfId="0" applyFont="1" applyFill="1" applyBorder="1" applyAlignment="1">
      <alignment horizontal="center"/>
    </xf>
    <xf numFmtId="1" fontId="23" fillId="5" borderId="56" xfId="0" applyNumberFormat="1" applyFont="1" applyFill="1" applyBorder="1" applyAlignment="1">
      <alignment horizontal="left" vertical="top" wrapText="1"/>
    </xf>
    <xf numFmtId="0" fontId="23" fillId="0" borderId="61" xfId="0" applyFont="1" applyBorder="1"/>
    <xf numFmtId="0" fontId="21" fillId="3" borderId="28" xfId="0" applyFont="1" applyFill="1" applyBorder="1"/>
    <xf numFmtId="0" fontId="23" fillId="6" borderId="56" xfId="0" applyFont="1" applyFill="1" applyBorder="1" applyAlignment="1">
      <alignment horizontal="left" vertical="top" wrapText="1"/>
    </xf>
    <xf numFmtId="0" fontId="33" fillId="0" borderId="59" xfId="0" applyFont="1" applyBorder="1"/>
    <xf numFmtId="0" fontId="33" fillId="0" borderId="61" xfId="0" applyFont="1" applyBorder="1" applyAlignment="1">
      <alignment horizontal="center"/>
    </xf>
    <xf numFmtId="0" fontId="33" fillId="0" borderId="60" xfId="0" applyFont="1" applyBorder="1" applyAlignment="1">
      <alignment horizontal="center" vertical="center"/>
    </xf>
    <xf numFmtId="167" fontId="33" fillId="0" borderId="30" xfId="1" applyNumberFormat="1" applyFont="1" applyBorder="1" applyAlignment="1">
      <alignment horizontal="center" vertical="center"/>
    </xf>
    <xf numFmtId="164" fontId="33" fillId="0" borderId="60" xfId="1" applyFont="1" applyBorder="1" applyAlignment="1">
      <alignment horizontal="center" vertical="center"/>
    </xf>
    <xf numFmtId="0" fontId="33" fillId="3" borderId="53" xfId="0" applyFont="1" applyFill="1" applyBorder="1" applyAlignment="1">
      <alignment horizontal="center"/>
    </xf>
    <xf numFmtId="0" fontId="33" fillId="0" borderId="57" xfId="0" applyFont="1" applyBorder="1" applyAlignment="1">
      <alignment horizontal="center"/>
    </xf>
    <xf numFmtId="164" fontId="33" fillId="0" borderId="9" xfId="1" applyFont="1" applyBorder="1" applyAlignment="1">
      <alignment horizontal="center" vertical="center"/>
    </xf>
    <xf numFmtId="164" fontId="21" fillId="3" borderId="34" xfId="1" applyFont="1" applyFill="1" applyBorder="1" applyAlignment="1">
      <alignment horizontal="center" vertical="center"/>
    </xf>
    <xf numFmtId="0" fontId="23" fillId="0" borderId="61" xfId="0" applyFont="1" applyBorder="1" applyAlignment="1">
      <alignment horizontal="center"/>
    </xf>
    <xf numFmtId="164" fontId="23" fillId="0" borderId="42" xfId="1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164" fontId="23" fillId="0" borderId="47" xfId="1" applyFont="1" applyBorder="1" applyAlignment="1">
      <alignment horizontal="center" vertical="center"/>
    </xf>
    <xf numFmtId="0" fontId="23" fillId="0" borderId="8" xfId="0" applyNumberFormat="1" applyFont="1" applyBorder="1" applyAlignment="1">
      <alignment horizontal="center" vertical="center"/>
    </xf>
    <xf numFmtId="0" fontId="26" fillId="0" borderId="40" xfId="0" applyNumberFormat="1" applyFont="1" applyBorder="1" applyAlignment="1">
      <alignment horizontal="center" vertical="center"/>
    </xf>
    <xf numFmtId="0" fontId="33" fillId="0" borderId="60" xfId="0" applyFont="1" applyBorder="1" applyAlignment="1">
      <alignment horizontal="center"/>
    </xf>
    <xf numFmtId="0" fontId="21" fillId="3" borderId="58" xfId="0" applyFont="1" applyFill="1" applyBorder="1"/>
    <xf numFmtId="0" fontId="21" fillId="3" borderId="55" xfId="0" applyFont="1" applyFill="1" applyBorder="1" applyAlignment="1">
      <alignment horizontal="center" vertical="center"/>
    </xf>
    <xf numFmtId="0" fontId="21" fillId="3" borderId="39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vertical="center"/>
    </xf>
    <xf numFmtId="164" fontId="21" fillId="3" borderId="29" xfId="1" applyFont="1" applyFill="1" applyBorder="1" applyAlignment="1">
      <alignment horizontal="center" vertical="center"/>
    </xf>
    <xf numFmtId="0" fontId="21" fillId="3" borderId="2" xfId="1" applyNumberFormat="1" applyFont="1" applyFill="1" applyBorder="1" applyAlignment="1">
      <alignment horizontal="center" vertical="center"/>
    </xf>
    <xf numFmtId="0" fontId="21" fillId="3" borderId="2" xfId="0" applyNumberFormat="1" applyFont="1" applyFill="1" applyBorder="1" applyAlignment="1">
      <alignment horizontal="center" vertical="center"/>
    </xf>
    <xf numFmtId="0" fontId="21" fillId="3" borderId="39" xfId="0" applyNumberFormat="1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/>
    </xf>
    <xf numFmtId="164" fontId="33" fillId="0" borderId="14" xfId="0" applyNumberFormat="1" applyFont="1" applyBorder="1" applyAlignment="1">
      <alignment horizontal="center" vertical="center"/>
    </xf>
    <xf numFmtId="0" fontId="23" fillId="6" borderId="61" xfId="0" applyFont="1" applyFill="1" applyBorder="1" applyAlignment="1">
      <alignment horizontal="left" vertical="top" wrapText="1"/>
    </xf>
    <xf numFmtId="164" fontId="33" fillId="0" borderId="42" xfId="0" applyNumberFormat="1" applyFont="1" applyBorder="1" applyAlignment="1">
      <alignment horizontal="center" vertical="center"/>
    </xf>
    <xf numFmtId="0" fontId="33" fillId="0" borderId="59" xfId="0" applyFont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33" fillId="0" borderId="61" xfId="0" applyFont="1" applyBorder="1" applyAlignment="1">
      <alignment horizontal="center" vertical="center"/>
    </xf>
    <xf numFmtId="0" fontId="33" fillId="0" borderId="58" xfId="0" applyFont="1" applyBorder="1"/>
    <xf numFmtId="167" fontId="33" fillId="0" borderId="1" xfId="1" applyNumberFormat="1" applyFont="1" applyBorder="1" applyAlignment="1">
      <alignment horizontal="center" vertical="center"/>
    </xf>
    <xf numFmtId="164" fontId="33" fillId="0" borderId="58" xfId="1" applyFont="1" applyBorder="1" applyAlignment="1">
      <alignment horizontal="center" vertical="center"/>
    </xf>
    <xf numFmtId="0" fontId="33" fillId="3" borderId="23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/>
    </xf>
    <xf numFmtId="0" fontId="33" fillId="0" borderId="31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21" fillId="3" borderId="18" xfId="1" applyNumberFormat="1" applyFont="1" applyFill="1" applyBorder="1" applyAlignment="1">
      <alignment horizontal="center" vertical="center"/>
    </xf>
    <xf numFmtId="0" fontId="33" fillId="0" borderId="31" xfId="0" applyNumberFormat="1" applyFont="1" applyBorder="1" applyAlignment="1">
      <alignment horizontal="center" vertical="center"/>
    </xf>
    <xf numFmtId="0" fontId="33" fillId="0" borderId="29" xfId="0" applyNumberFormat="1" applyFont="1" applyBorder="1" applyAlignment="1">
      <alignment horizontal="center" vertical="center"/>
    </xf>
    <xf numFmtId="0" fontId="21" fillId="3" borderId="18" xfId="0" applyNumberFormat="1" applyFont="1" applyFill="1" applyBorder="1" applyAlignment="1">
      <alignment horizontal="center" vertical="center"/>
    </xf>
    <xf numFmtId="0" fontId="33" fillId="0" borderId="32" xfId="0" applyNumberFormat="1" applyFont="1" applyBorder="1" applyAlignment="1">
      <alignment horizontal="center" vertical="center"/>
    </xf>
    <xf numFmtId="0" fontId="33" fillId="0" borderId="55" xfId="0" applyNumberFormat="1" applyFont="1" applyBorder="1" applyAlignment="1">
      <alignment horizontal="center" vertical="center"/>
    </xf>
    <xf numFmtId="0" fontId="33" fillId="0" borderId="28" xfId="0" applyFont="1" applyBorder="1" applyAlignment="1">
      <alignment horizontal="center"/>
    </xf>
    <xf numFmtId="0" fontId="21" fillId="3" borderId="28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/>
    </xf>
    <xf numFmtId="0" fontId="33" fillId="0" borderId="54" xfId="0" applyNumberFormat="1" applyFont="1" applyBorder="1" applyAlignment="1">
      <alignment horizontal="center" vertical="center"/>
    </xf>
    <xf numFmtId="0" fontId="33" fillId="0" borderId="21" xfId="0" applyNumberFormat="1" applyFont="1" applyBorder="1" applyAlignment="1">
      <alignment horizontal="center" vertical="center"/>
    </xf>
    <xf numFmtId="0" fontId="33" fillId="3" borderId="23" xfId="0" applyFont="1" applyFill="1" applyBorder="1" applyAlignment="1">
      <alignment horizontal="center"/>
    </xf>
    <xf numFmtId="164" fontId="28" fillId="0" borderId="17" xfId="1" applyFont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2" fontId="29" fillId="0" borderId="12" xfId="0" applyNumberFormat="1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64" fontId="9" fillId="0" borderId="15" xfId="1" applyFont="1" applyBorder="1" applyAlignment="1">
      <alignment horizontal="center" vertical="center"/>
    </xf>
    <xf numFmtId="164" fontId="9" fillId="0" borderId="12" xfId="1" applyFont="1" applyBorder="1" applyAlignment="1">
      <alignment horizontal="center" vertical="center"/>
    </xf>
    <xf numFmtId="164" fontId="9" fillId="0" borderId="8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8" xfId="1" applyFont="1" applyBorder="1" applyAlignment="1">
      <alignment horizontal="center" vertical="center"/>
    </xf>
    <xf numFmtId="164" fontId="10" fillId="0" borderId="2" xfId="1" applyFont="1" applyBorder="1" applyAlignment="1">
      <alignment horizontal="center" vertical="center"/>
    </xf>
    <xf numFmtId="164" fontId="9" fillId="0" borderId="17" xfId="1" applyFont="1" applyBorder="1" applyAlignment="1">
      <alignment horizontal="center" vertical="center"/>
    </xf>
    <xf numFmtId="164" fontId="10" fillId="0" borderId="17" xfId="1" applyFont="1" applyBorder="1" applyAlignment="1">
      <alignment horizontal="center" vertical="center"/>
    </xf>
    <xf numFmtId="164" fontId="10" fillId="0" borderId="20" xfId="1" applyFont="1" applyBorder="1" applyAlignment="1">
      <alignment horizontal="center" vertical="center"/>
    </xf>
    <xf numFmtId="164" fontId="10" fillId="0" borderId="17" xfId="1" applyFont="1" applyFill="1" applyBorder="1" applyAlignment="1">
      <alignment horizontal="center" vertical="center"/>
    </xf>
    <xf numFmtId="164" fontId="10" fillId="0" borderId="20" xfId="1" applyFont="1" applyFill="1" applyBorder="1" applyAlignment="1">
      <alignment horizontal="center" vertical="center"/>
    </xf>
    <xf numFmtId="164" fontId="9" fillId="0" borderId="20" xfId="1" applyFont="1" applyBorder="1" applyAlignment="1">
      <alignment horizontal="center" vertical="center"/>
    </xf>
    <xf numFmtId="164" fontId="10" fillId="0" borderId="13" xfId="1" applyFont="1" applyBorder="1" applyAlignment="1">
      <alignment horizontal="center" vertical="center"/>
    </xf>
    <xf numFmtId="164" fontId="9" fillId="0" borderId="13" xfId="1" applyFont="1" applyBorder="1" applyAlignment="1">
      <alignment horizontal="center" vertical="center"/>
    </xf>
    <xf numFmtId="164" fontId="0" fillId="0" borderId="17" xfId="1" applyFont="1" applyBorder="1" applyAlignment="1">
      <alignment horizontal="center" vertical="center"/>
    </xf>
    <xf numFmtId="164" fontId="0" fillId="0" borderId="2" xfId="1" applyFont="1" applyBorder="1" applyAlignment="1">
      <alignment horizontal="center" vertical="center"/>
    </xf>
    <xf numFmtId="164" fontId="0" fillId="0" borderId="3" xfId="1" applyFont="1" applyBorder="1" applyAlignment="1">
      <alignment horizontal="center" vertical="center"/>
    </xf>
    <xf numFmtId="164" fontId="0" fillId="0" borderId="25" xfId="1" applyFont="1" applyBorder="1" applyAlignment="1">
      <alignment horizontal="center" vertical="center"/>
    </xf>
    <xf numFmtId="164" fontId="29" fillId="0" borderId="26" xfId="1" applyFont="1" applyBorder="1" applyAlignment="1">
      <alignment horizontal="center" vertical="center"/>
    </xf>
    <xf numFmtId="164" fontId="36" fillId="0" borderId="12" xfId="1" applyFont="1" applyBorder="1" applyAlignment="1">
      <alignment horizontal="center" vertical="center"/>
    </xf>
    <xf numFmtId="0" fontId="28" fillId="0" borderId="17" xfId="0" applyFont="1" applyBorder="1" applyAlignment="1">
      <alignment horizontal="center"/>
    </xf>
    <xf numFmtId="164" fontId="9" fillId="0" borderId="15" xfId="0" applyNumberFormat="1" applyFont="1" applyBorder="1" applyAlignment="1">
      <alignment horizontal="center" vertical="center"/>
    </xf>
    <xf numFmtId="164" fontId="23" fillId="0" borderId="15" xfId="1" applyFont="1" applyBorder="1"/>
    <xf numFmtId="0" fontId="23" fillId="0" borderId="8" xfId="0" applyFont="1" applyBorder="1" applyAlignment="1">
      <alignment horizontal="center"/>
    </xf>
    <xf numFmtId="164" fontId="23" fillId="0" borderId="8" xfId="1" applyFont="1" applyBorder="1"/>
    <xf numFmtId="0" fontId="23" fillId="0" borderId="40" xfId="0" applyFont="1" applyBorder="1"/>
    <xf numFmtId="1" fontId="36" fillId="6" borderId="30" xfId="0" applyNumberFormat="1" applyFont="1" applyFill="1" applyBorder="1" applyAlignment="1">
      <alignment horizontal="center" vertical="center"/>
    </xf>
    <xf numFmtId="164" fontId="36" fillId="0" borderId="31" xfId="1" applyFont="1" applyFill="1" applyBorder="1" applyAlignment="1">
      <alignment horizontal="center" vertical="center"/>
    </xf>
    <xf numFmtId="17" fontId="3" fillId="2" borderId="12" xfId="0" applyNumberFormat="1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textRotation="255" wrapText="1"/>
    </xf>
    <xf numFmtId="0" fontId="2" fillId="2" borderId="7" xfId="0" applyFont="1" applyFill="1" applyBorder="1" applyAlignment="1">
      <alignment vertical="top" textRotation="255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15" fontId="3" fillId="2" borderId="9" xfId="0" applyNumberFormat="1" applyFont="1" applyFill="1" applyBorder="1" applyAlignment="1">
      <alignment horizontal="center" vertical="top" wrapText="1"/>
    </xf>
    <xf numFmtId="15" fontId="3" fillId="2" borderId="10" xfId="0" applyNumberFormat="1" applyFont="1" applyFill="1" applyBorder="1" applyAlignment="1">
      <alignment horizontal="center" vertical="top" wrapText="1"/>
    </xf>
    <xf numFmtId="165" fontId="3" fillId="2" borderId="9" xfId="0" applyNumberFormat="1" applyFont="1" applyFill="1" applyBorder="1" applyAlignment="1">
      <alignment horizontal="center" vertical="top" wrapText="1"/>
    </xf>
    <xf numFmtId="165" fontId="3" fillId="2" borderId="11" xfId="0" applyNumberFormat="1" applyFont="1" applyFill="1" applyBorder="1" applyAlignment="1">
      <alignment horizontal="center" vertical="top" wrapText="1"/>
    </xf>
    <xf numFmtId="165" fontId="3" fillId="2" borderId="10" xfId="0" applyNumberFormat="1" applyFont="1" applyFill="1" applyBorder="1" applyAlignment="1">
      <alignment horizontal="center" vertical="top" wrapText="1"/>
    </xf>
    <xf numFmtId="15" fontId="3" fillId="2" borderId="12" xfId="0" applyNumberFormat="1" applyFont="1" applyFill="1" applyBorder="1" applyAlignment="1">
      <alignment horizontal="center" vertical="top" wrapText="1"/>
    </xf>
    <xf numFmtId="17" fontId="32" fillId="2" borderId="10" xfId="0" applyNumberFormat="1" applyFont="1" applyFill="1" applyBorder="1" applyAlignment="1">
      <alignment horizontal="center" vertical="center" wrapText="1"/>
    </xf>
    <xf numFmtId="0" fontId="32" fillId="2" borderId="12" xfId="0" applyFont="1" applyFill="1" applyBorder="1" applyAlignment="1">
      <alignment horizontal="center" vertical="center" wrapText="1"/>
    </xf>
    <xf numFmtId="0" fontId="32" fillId="2" borderId="12" xfId="0" applyNumberFormat="1" applyFont="1" applyFill="1" applyBorder="1" applyAlignment="1">
      <alignment horizontal="center" vertical="center" wrapText="1"/>
    </xf>
    <xf numFmtId="0" fontId="32" fillId="2" borderId="9" xfId="0" applyNumberFormat="1" applyFont="1" applyFill="1" applyBorder="1" applyAlignment="1">
      <alignment horizontal="center" vertical="center" wrapText="1"/>
    </xf>
    <xf numFmtId="0" fontId="32" fillId="2" borderId="37" xfId="0" applyFont="1" applyFill="1" applyBorder="1" applyAlignment="1">
      <alignment horizontal="center" vertical="center" wrapText="1"/>
    </xf>
    <xf numFmtId="0" fontId="32" fillId="2" borderId="38" xfId="0" applyFont="1" applyFill="1" applyBorder="1" applyAlignment="1">
      <alignment horizontal="center" vertical="center" wrapText="1"/>
    </xf>
    <xf numFmtId="0" fontId="23" fillId="2" borderId="53" xfId="0" applyFont="1" applyFill="1" applyBorder="1" applyAlignment="1">
      <alignment horizontal="center" vertical="top" textRotation="255" wrapText="1"/>
    </xf>
    <xf numFmtId="0" fontId="23" fillId="2" borderId="56" xfId="0" applyFont="1" applyFill="1" applyBorder="1" applyAlignment="1">
      <alignment horizontal="center" vertical="top" textRotation="255" wrapText="1"/>
    </xf>
    <xf numFmtId="0" fontId="32" fillId="2" borderId="55" xfId="0" applyFont="1" applyFill="1" applyBorder="1" applyAlignment="1">
      <alignment horizontal="center" vertical="top" wrapText="1"/>
    </xf>
    <xf numFmtId="0" fontId="32" fillId="2" borderId="2" xfId="0" applyFont="1" applyFill="1" applyBorder="1" applyAlignment="1">
      <alignment horizontal="center" vertical="top" wrapText="1"/>
    </xf>
    <xf numFmtId="0" fontId="32" fillId="2" borderId="39" xfId="0" applyFont="1" applyFill="1" applyBorder="1" applyAlignment="1">
      <alignment horizontal="center" vertical="top" wrapText="1"/>
    </xf>
    <xf numFmtId="0" fontId="32" fillId="2" borderId="35" xfId="0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26" fillId="2" borderId="42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15" fontId="32" fillId="2" borderId="44" xfId="0" applyNumberFormat="1" applyFont="1" applyFill="1" applyBorder="1" applyAlignment="1">
      <alignment horizontal="center" vertical="center" wrapText="1"/>
    </xf>
    <xf numFmtId="15" fontId="32" fillId="2" borderId="45" xfId="0" applyNumberFormat="1" applyFont="1" applyFill="1" applyBorder="1" applyAlignment="1">
      <alignment horizontal="center" vertical="center" wrapText="1"/>
    </xf>
    <xf numFmtId="165" fontId="32" fillId="2" borderId="11" xfId="0" applyNumberFormat="1" applyFont="1" applyFill="1" applyBorder="1" applyAlignment="1">
      <alignment horizontal="center" vertical="center" wrapText="1"/>
    </xf>
    <xf numFmtId="15" fontId="32" fillId="2" borderId="37" xfId="0" applyNumberFormat="1" applyFont="1" applyFill="1" applyBorder="1" applyAlignment="1">
      <alignment horizontal="center" vertical="center" wrapText="1"/>
    </xf>
    <xf numFmtId="17" fontId="30" fillId="2" borderId="37" xfId="0" applyNumberFormat="1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30" fillId="2" borderId="38" xfId="0" applyFont="1" applyFill="1" applyBorder="1" applyAlignment="1">
      <alignment horizontal="center" vertical="center" wrapText="1"/>
    </xf>
    <xf numFmtId="0" fontId="30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255" wrapText="1"/>
    </xf>
    <xf numFmtId="0" fontId="2" fillId="2" borderId="7" xfId="0" applyFont="1" applyFill="1" applyBorder="1" applyAlignment="1">
      <alignment horizontal="center" vertical="center" textRotation="255" wrapText="1"/>
    </xf>
    <xf numFmtId="0" fontId="3" fillId="2" borderId="39" xfId="0" applyFont="1" applyFill="1" applyBorder="1" applyAlignment="1">
      <alignment horizontal="center" vertical="top" wrapText="1"/>
    </xf>
    <xf numFmtId="0" fontId="30" fillId="2" borderId="35" xfId="0" applyFont="1" applyFill="1" applyBorder="1" applyAlignment="1">
      <alignment horizontal="center" vertical="center" wrapText="1"/>
    </xf>
    <xf numFmtId="0" fontId="30" fillId="2" borderId="36" xfId="0" applyFont="1" applyFill="1" applyBorder="1" applyAlignment="1">
      <alignment horizontal="center" vertical="center" wrapText="1"/>
    </xf>
    <xf numFmtId="0" fontId="30" fillId="2" borderId="49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30" fillId="2" borderId="5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5" fontId="30" fillId="2" borderId="44" xfId="0" applyNumberFormat="1" applyFont="1" applyFill="1" applyBorder="1" applyAlignment="1">
      <alignment horizontal="center" vertical="center" wrapText="1"/>
    </xf>
    <xf numFmtId="15" fontId="30" fillId="2" borderId="45" xfId="0" applyNumberFormat="1" applyFont="1" applyFill="1" applyBorder="1" applyAlignment="1">
      <alignment horizontal="center" vertical="center" wrapText="1"/>
    </xf>
    <xf numFmtId="165" fontId="30" fillId="2" borderId="44" xfId="0" applyNumberFormat="1" applyFont="1" applyFill="1" applyBorder="1" applyAlignment="1">
      <alignment horizontal="center" vertical="center" wrapText="1"/>
    </xf>
    <xf numFmtId="165" fontId="30" fillId="2" borderId="11" xfId="0" applyNumberFormat="1" applyFont="1" applyFill="1" applyBorder="1" applyAlignment="1">
      <alignment horizontal="center" vertical="center" wrapText="1"/>
    </xf>
    <xf numFmtId="165" fontId="30" fillId="2" borderId="45" xfId="0" applyNumberFormat="1" applyFont="1" applyFill="1" applyBorder="1" applyAlignment="1">
      <alignment horizontal="center" vertical="center" wrapText="1"/>
    </xf>
    <xf numFmtId="15" fontId="30" fillId="2" borderId="37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9"/>
  <sheetViews>
    <sheetView topLeftCell="A216" workbookViewId="0">
      <selection activeCell="E255" sqref="A1:L292"/>
    </sheetView>
  </sheetViews>
  <sheetFormatPr defaultRowHeight="15"/>
  <cols>
    <col min="1" max="1" width="5.85546875" customWidth="1"/>
    <col min="2" max="2" width="21.7109375" customWidth="1"/>
    <col min="4" max="4" width="5.85546875" customWidth="1"/>
    <col min="5" max="5" width="5.5703125" customWidth="1"/>
    <col min="6" max="6" width="14.5703125" bestFit="1" customWidth="1"/>
    <col min="7" max="7" width="6.85546875" customWidth="1"/>
    <col min="9" max="9" width="6.7109375" customWidth="1"/>
    <col min="11" max="11" width="7" customWidth="1"/>
    <col min="12" max="12" width="14.5703125" bestFit="1" customWidth="1"/>
  </cols>
  <sheetData>
    <row r="1" spans="1:12" ht="15.75">
      <c r="A1" s="608" t="s">
        <v>0</v>
      </c>
      <c r="B1" s="610" t="s">
        <v>1</v>
      </c>
      <c r="C1" s="610"/>
      <c r="D1" s="610"/>
      <c r="E1" s="611" t="s">
        <v>2</v>
      </c>
      <c r="F1" s="611"/>
      <c r="G1" s="612" t="s">
        <v>3</v>
      </c>
      <c r="H1" s="613"/>
      <c r="I1" s="613"/>
      <c r="J1" s="614"/>
      <c r="K1" s="611" t="s">
        <v>2</v>
      </c>
      <c r="L1" s="611"/>
    </row>
    <row r="2" spans="1:12" ht="15.75" customHeight="1">
      <c r="A2" s="609"/>
      <c r="B2" s="1" t="s">
        <v>4</v>
      </c>
      <c r="C2" s="615" t="s">
        <v>5</v>
      </c>
      <c r="D2" s="2"/>
      <c r="E2" s="617">
        <v>43132</v>
      </c>
      <c r="F2" s="618"/>
      <c r="G2" s="619">
        <v>43132</v>
      </c>
      <c r="H2" s="620"/>
      <c r="I2" s="620"/>
      <c r="J2" s="621"/>
      <c r="K2" s="622">
        <v>43160</v>
      </c>
      <c r="L2" s="607"/>
    </row>
    <row r="3" spans="1:12" ht="14.25" customHeight="1">
      <c r="A3" s="609"/>
      <c r="B3" s="3" t="s">
        <v>6</v>
      </c>
      <c r="C3" s="616"/>
      <c r="D3" s="4" t="s">
        <v>7</v>
      </c>
      <c r="E3" s="607" t="s">
        <v>8</v>
      </c>
      <c r="F3" s="607"/>
      <c r="G3" s="606" t="s">
        <v>8</v>
      </c>
      <c r="H3" s="607"/>
      <c r="I3" s="607" t="s">
        <v>9</v>
      </c>
      <c r="J3" s="607"/>
      <c r="K3" s="607" t="s">
        <v>8</v>
      </c>
      <c r="L3" s="607"/>
    </row>
    <row r="4" spans="1:12" ht="19.5" customHeight="1">
      <c r="A4" s="609"/>
      <c r="B4" s="5" t="s">
        <v>573</v>
      </c>
      <c r="C4" s="616"/>
      <c r="D4" s="6" t="s">
        <v>10</v>
      </c>
      <c r="E4" s="7" t="s">
        <v>11</v>
      </c>
      <c r="F4" s="8" t="s">
        <v>12</v>
      </c>
      <c r="G4" s="7" t="s">
        <v>11</v>
      </c>
      <c r="H4" s="9" t="s">
        <v>12</v>
      </c>
      <c r="I4" s="7" t="s">
        <v>11</v>
      </c>
      <c r="J4" s="10" t="s">
        <v>12</v>
      </c>
      <c r="K4" s="7" t="s">
        <v>11</v>
      </c>
      <c r="L4" s="8" t="s">
        <v>12</v>
      </c>
    </row>
    <row r="5" spans="1:12">
      <c r="A5" s="11"/>
      <c r="B5" s="12">
        <v>1013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>
      <c r="A6" s="11">
        <v>1</v>
      </c>
      <c r="B6" s="11" t="s">
        <v>13</v>
      </c>
      <c r="C6" s="11">
        <v>10310001</v>
      </c>
      <c r="D6" s="11" t="s">
        <v>14</v>
      </c>
      <c r="E6" s="11">
        <v>1</v>
      </c>
      <c r="F6" s="16">
        <v>470575</v>
      </c>
      <c r="G6" s="11"/>
      <c r="H6" s="11"/>
      <c r="I6" s="11"/>
      <c r="J6" s="11"/>
      <c r="K6" s="11">
        <v>1</v>
      </c>
      <c r="L6" s="16">
        <v>470575</v>
      </c>
    </row>
    <row r="7" spans="1:12">
      <c r="A7" s="11">
        <v>2</v>
      </c>
      <c r="B7" s="11" t="s">
        <v>15</v>
      </c>
      <c r="C7" s="11">
        <v>10310002</v>
      </c>
      <c r="D7" s="11" t="s">
        <v>14</v>
      </c>
      <c r="E7" s="11">
        <v>1</v>
      </c>
      <c r="F7" s="16">
        <v>28690</v>
      </c>
      <c r="G7" s="11"/>
      <c r="H7" s="11"/>
      <c r="I7" s="11"/>
      <c r="J7" s="11"/>
      <c r="K7" s="11">
        <v>1</v>
      </c>
      <c r="L7" s="16">
        <v>28690</v>
      </c>
    </row>
    <row r="8" spans="1:12">
      <c r="A8" s="11">
        <v>3</v>
      </c>
      <c r="B8" s="11" t="s">
        <v>16</v>
      </c>
      <c r="C8" s="11">
        <v>10310003</v>
      </c>
      <c r="D8" s="11" t="s">
        <v>14</v>
      </c>
      <c r="E8" s="11">
        <v>1</v>
      </c>
      <c r="F8" s="16">
        <v>27703</v>
      </c>
      <c r="G8" s="11"/>
      <c r="H8" s="11"/>
      <c r="I8" s="11"/>
      <c r="J8" s="11"/>
      <c r="K8" s="11">
        <v>1</v>
      </c>
      <c r="L8" s="16">
        <v>27703</v>
      </c>
    </row>
    <row r="9" spans="1:12">
      <c r="A9" s="11">
        <v>4</v>
      </c>
      <c r="B9" s="11" t="s">
        <v>17</v>
      </c>
      <c r="C9" s="11">
        <v>1031000</v>
      </c>
      <c r="D9" s="11" t="s">
        <v>14</v>
      </c>
      <c r="E9" s="11">
        <v>1</v>
      </c>
      <c r="F9" s="16">
        <v>2953</v>
      </c>
      <c r="G9" s="11"/>
      <c r="H9" s="11"/>
      <c r="I9" s="11"/>
      <c r="J9" s="11"/>
      <c r="K9" s="11">
        <v>1</v>
      </c>
      <c r="L9" s="16">
        <v>2953</v>
      </c>
    </row>
    <row r="10" spans="1:12">
      <c r="A10" s="11">
        <v>5</v>
      </c>
      <c r="B10" s="11" t="s">
        <v>18</v>
      </c>
      <c r="C10" s="11">
        <v>10310005</v>
      </c>
      <c r="D10" s="11" t="s">
        <v>14</v>
      </c>
      <c r="E10" s="11">
        <v>1</v>
      </c>
      <c r="F10" s="16">
        <v>25000</v>
      </c>
      <c r="G10" s="11"/>
      <c r="H10" s="11"/>
      <c r="I10" s="11"/>
      <c r="J10" s="11"/>
      <c r="K10" s="11">
        <v>1</v>
      </c>
      <c r="L10" s="16">
        <v>25000</v>
      </c>
    </row>
    <row r="11" spans="1:12">
      <c r="A11" s="11">
        <v>6</v>
      </c>
      <c r="B11" s="11" t="s">
        <v>19</v>
      </c>
      <c r="C11" s="11">
        <v>10310006</v>
      </c>
      <c r="D11" s="11" t="s">
        <v>14</v>
      </c>
      <c r="E11" s="11">
        <v>1</v>
      </c>
      <c r="F11" s="16">
        <v>10000</v>
      </c>
      <c r="G11" s="11"/>
      <c r="H11" s="11"/>
      <c r="I11" s="11"/>
      <c r="J11" s="11"/>
      <c r="K11" s="11">
        <v>1</v>
      </c>
      <c r="L11" s="16">
        <v>10000</v>
      </c>
    </row>
    <row r="12" spans="1:12">
      <c r="A12" s="11">
        <v>7</v>
      </c>
      <c r="B12" s="11" t="s">
        <v>20</v>
      </c>
      <c r="C12" s="11">
        <v>10310004</v>
      </c>
      <c r="D12" s="11" t="s">
        <v>14</v>
      </c>
      <c r="E12" s="11">
        <v>1</v>
      </c>
      <c r="F12" s="16">
        <v>13938</v>
      </c>
      <c r="G12" s="11"/>
      <c r="H12" s="11"/>
      <c r="I12" s="11"/>
      <c r="J12" s="11"/>
      <c r="K12" s="11">
        <v>1</v>
      </c>
      <c r="L12" s="16">
        <v>13938</v>
      </c>
    </row>
    <row r="13" spans="1:12" ht="15.75" thickBot="1">
      <c r="A13" s="26">
        <v>8</v>
      </c>
      <c r="B13" s="26" t="s">
        <v>21</v>
      </c>
      <c r="C13" s="26">
        <v>10340002</v>
      </c>
      <c r="D13" s="26" t="s">
        <v>14</v>
      </c>
      <c r="E13" s="26">
        <v>1</v>
      </c>
      <c r="F13" s="41">
        <v>1000</v>
      </c>
      <c r="G13" s="26"/>
      <c r="H13" s="26"/>
      <c r="I13" s="26"/>
      <c r="J13" s="26"/>
      <c r="K13" s="26">
        <v>1</v>
      </c>
      <c r="L13" s="41">
        <v>1000</v>
      </c>
    </row>
    <row r="14" spans="1:12" ht="15.75" thickBot="1">
      <c r="A14" s="28"/>
      <c r="B14" s="43" t="s">
        <v>22</v>
      </c>
      <c r="C14" s="30"/>
      <c r="D14" s="30"/>
      <c r="E14" s="30"/>
      <c r="F14" s="31">
        <v>579859</v>
      </c>
      <c r="G14" s="43"/>
      <c r="H14" s="43">
        <v>0</v>
      </c>
      <c r="I14" s="43"/>
      <c r="J14" s="43">
        <v>0</v>
      </c>
      <c r="K14" s="43"/>
      <c r="L14" s="33">
        <v>579859</v>
      </c>
    </row>
    <row r="15" spans="1:12">
      <c r="A15" s="42">
        <v>1014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>
      <c r="A16" s="11">
        <v>1</v>
      </c>
      <c r="B16" s="11" t="s">
        <v>23</v>
      </c>
      <c r="C16" s="11">
        <v>10490001</v>
      </c>
      <c r="D16" s="11" t="s">
        <v>24</v>
      </c>
      <c r="E16" s="11">
        <v>1</v>
      </c>
      <c r="F16" s="16">
        <v>77</v>
      </c>
      <c r="G16" s="11"/>
      <c r="H16" s="11"/>
      <c r="I16" s="11"/>
      <c r="J16" s="11"/>
      <c r="K16" s="11">
        <v>1</v>
      </c>
      <c r="L16" s="16">
        <v>77</v>
      </c>
    </row>
    <row r="17" spans="1:12">
      <c r="A17" s="11">
        <v>2</v>
      </c>
      <c r="B17" s="11" t="s">
        <v>25</v>
      </c>
      <c r="C17" s="11">
        <v>10490009</v>
      </c>
      <c r="D17" s="11" t="s">
        <v>24</v>
      </c>
      <c r="E17" s="11">
        <v>1</v>
      </c>
      <c r="F17" s="16">
        <v>306</v>
      </c>
      <c r="G17" s="11"/>
      <c r="H17" s="11"/>
      <c r="I17" s="11"/>
      <c r="J17" s="11"/>
      <c r="K17" s="11">
        <v>1</v>
      </c>
      <c r="L17" s="16">
        <v>306</v>
      </c>
    </row>
    <row r="18" spans="1:12">
      <c r="A18" s="11">
        <v>3</v>
      </c>
      <c r="B18" s="11" t="s">
        <v>26</v>
      </c>
      <c r="C18" s="11">
        <v>10490010</v>
      </c>
      <c r="D18" s="11" t="s">
        <v>24</v>
      </c>
      <c r="E18" s="11">
        <v>1</v>
      </c>
      <c r="F18" s="16">
        <v>210</v>
      </c>
      <c r="G18" s="11"/>
      <c r="H18" s="11"/>
      <c r="I18" s="11"/>
      <c r="J18" s="11"/>
      <c r="K18" s="11">
        <v>1</v>
      </c>
      <c r="L18" s="16">
        <v>210</v>
      </c>
    </row>
    <row r="19" spans="1:12">
      <c r="A19" s="11">
        <v>6</v>
      </c>
      <c r="B19" s="11" t="s">
        <v>27</v>
      </c>
      <c r="C19" s="11">
        <v>10490019</v>
      </c>
      <c r="D19" s="11" t="s">
        <v>24</v>
      </c>
      <c r="E19" s="11">
        <v>1</v>
      </c>
      <c r="F19" s="16">
        <v>54</v>
      </c>
      <c r="G19" s="11"/>
      <c r="H19" s="11"/>
      <c r="I19" s="11"/>
      <c r="J19" s="11"/>
      <c r="K19" s="11">
        <v>1</v>
      </c>
      <c r="L19" s="16">
        <v>54</v>
      </c>
    </row>
    <row r="20" spans="1:12">
      <c r="A20" s="11">
        <v>7</v>
      </c>
      <c r="B20" s="11" t="s">
        <v>28</v>
      </c>
      <c r="C20" s="11">
        <v>10490021</v>
      </c>
      <c r="D20" s="11" t="s">
        <v>24</v>
      </c>
      <c r="E20" s="11">
        <v>1</v>
      </c>
      <c r="F20" s="16">
        <v>621</v>
      </c>
      <c r="G20" s="11"/>
      <c r="H20" s="11"/>
      <c r="I20" s="11"/>
      <c r="J20" s="11"/>
      <c r="K20" s="11">
        <v>1</v>
      </c>
      <c r="L20" s="16">
        <v>621</v>
      </c>
    </row>
    <row r="21" spans="1:12">
      <c r="A21" s="11">
        <v>8</v>
      </c>
      <c r="B21" s="11" t="s">
        <v>29</v>
      </c>
      <c r="C21" s="11">
        <v>10490023</v>
      </c>
      <c r="D21" s="11" t="s">
        <v>24</v>
      </c>
      <c r="E21" s="11">
        <v>1</v>
      </c>
      <c r="F21" s="16">
        <v>1980</v>
      </c>
      <c r="G21" s="11"/>
      <c r="H21" s="11"/>
      <c r="I21" s="11"/>
      <c r="J21" s="11"/>
      <c r="K21" s="11">
        <v>1</v>
      </c>
      <c r="L21" s="16">
        <v>1980</v>
      </c>
    </row>
    <row r="22" spans="1:12">
      <c r="A22" s="11">
        <v>9</v>
      </c>
      <c r="B22" s="11" t="s">
        <v>30</v>
      </c>
      <c r="C22" s="11">
        <v>10490024</v>
      </c>
      <c r="D22" s="11" t="s">
        <v>24</v>
      </c>
      <c r="E22" s="11">
        <v>1</v>
      </c>
      <c r="F22" s="16">
        <v>99</v>
      </c>
      <c r="G22" s="11"/>
      <c r="H22" s="11"/>
      <c r="I22" s="11"/>
      <c r="J22" s="11"/>
      <c r="K22" s="11">
        <v>1</v>
      </c>
      <c r="L22" s="16">
        <v>99</v>
      </c>
    </row>
    <row r="23" spans="1:12">
      <c r="A23" s="11">
        <v>10</v>
      </c>
      <c r="B23" s="11" t="s">
        <v>31</v>
      </c>
      <c r="C23" s="11">
        <v>10490026</v>
      </c>
      <c r="D23" s="11" t="s">
        <v>24</v>
      </c>
      <c r="E23" s="11">
        <v>1</v>
      </c>
      <c r="F23" s="16">
        <v>1060</v>
      </c>
      <c r="G23" s="11"/>
      <c r="H23" s="11"/>
      <c r="I23" s="11"/>
      <c r="J23" s="11"/>
      <c r="K23" s="11">
        <v>1</v>
      </c>
      <c r="L23" s="16">
        <v>1060</v>
      </c>
    </row>
    <row r="24" spans="1:12">
      <c r="A24" s="11">
        <v>11</v>
      </c>
      <c r="B24" s="11" t="s">
        <v>32</v>
      </c>
      <c r="C24" s="11">
        <v>10490032</v>
      </c>
      <c r="D24" s="11" t="s">
        <v>24</v>
      </c>
      <c r="E24" s="11">
        <v>1</v>
      </c>
      <c r="F24" s="16">
        <v>574</v>
      </c>
      <c r="G24" s="11"/>
      <c r="H24" s="11"/>
      <c r="I24" s="11"/>
      <c r="J24" s="11"/>
      <c r="K24" s="11">
        <v>1</v>
      </c>
      <c r="L24" s="16">
        <v>574</v>
      </c>
    </row>
    <row r="25" spans="1:12">
      <c r="A25" s="11">
        <v>12</v>
      </c>
      <c r="B25" s="11" t="s">
        <v>33</v>
      </c>
      <c r="C25" s="11" t="s">
        <v>34</v>
      </c>
      <c r="D25" s="11" t="s">
        <v>24</v>
      </c>
      <c r="E25" s="11">
        <v>9</v>
      </c>
      <c r="F25" s="16">
        <v>1652</v>
      </c>
      <c r="G25" s="11"/>
      <c r="H25" s="11"/>
      <c r="I25" s="11"/>
      <c r="J25" s="11"/>
      <c r="K25" s="11">
        <v>9</v>
      </c>
      <c r="L25" s="16">
        <v>1652</v>
      </c>
    </row>
    <row r="26" spans="1:12">
      <c r="A26" s="11">
        <v>13</v>
      </c>
      <c r="B26" s="11" t="s">
        <v>35</v>
      </c>
      <c r="C26" s="11">
        <v>10490044</v>
      </c>
      <c r="D26" s="11" t="s">
        <v>24</v>
      </c>
      <c r="E26" s="11">
        <v>1</v>
      </c>
      <c r="F26" s="16">
        <v>1036</v>
      </c>
      <c r="G26" s="11"/>
      <c r="H26" s="11"/>
      <c r="I26" s="11"/>
      <c r="J26" s="11"/>
      <c r="K26" s="11">
        <v>1</v>
      </c>
      <c r="L26" s="16">
        <v>1036</v>
      </c>
    </row>
    <row r="27" spans="1:12">
      <c r="A27" s="11">
        <v>14</v>
      </c>
      <c r="B27" s="11" t="s">
        <v>36</v>
      </c>
      <c r="C27" s="11" t="s">
        <v>37</v>
      </c>
      <c r="D27" s="11" t="s">
        <v>24</v>
      </c>
      <c r="E27" s="11">
        <v>2</v>
      </c>
      <c r="F27" s="16">
        <v>1208</v>
      </c>
      <c r="G27" s="11"/>
      <c r="H27" s="11"/>
      <c r="I27" s="11"/>
      <c r="J27" s="11"/>
      <c r="K27" s="11">
        <v>2</v>
      </c>
      <c r="L27" s="16">
        <v>1208</v>
      </c>
    </row>
    <row r="28" spans="1:12">
      <c r="A28" s="11">
        <v>15</v>
      </c>
      <c r="B28" s="11" t="s">
        <v>38</v>
      </c>
      <c r="C28" s="11">
        <v>10490048</v>
      </c>
      <c r="D28" s="11" t="s">
        <v>24</v>
      </c>
      <c r="E28" s="11">
        <v>1</v>
      </c>
      <c r="F28" s="16">
        <v>1876</v>
      </c>
      <c r="G28" s="11"/>
      <c r="H28" s="11"/>
      <c r="I28" s="11"/>
      <c r="J28" s="11"/>
      <c r="K28" s="11">
        <v>1</v>
      </c>
      <c r="L28" s="16">
        <v>1876</v>
      </c>
    </row>
    <row r="29" spans="1:12">
      <c r="A29" s="11">
        <v>16</v>
      </c>
      <c r="B29" s="11" t="s">
        <v>39</v>
      </c>
      <c r="C29" s="11">
        <v>10480002</v>
      </c>
      <c r="D29" s="11" t="s">
        <v>24</v>
      </c>
      <c r="E29" s="11">
        <v>1</v>
      </c>
      <c r="F29" s="16">
        <v>7292</v>
      </c>
      <c r="G29" s="11"/>
      <c r="H29" s="11"/>
      <c r="I29" s="11"/>
      <c r="J29" s="11"/>
      <c r="K29" s="11">
        <v>1</v>
      </c>
      <c r="L29" s="16">
        <v>7292</v>
      </c>
    </row>
    <row r="30" spans="1:12">
      <c r="A30" s="11">
        <v>17</v>
      </c>
      <c r="B30" s="11" t="s">
        <v>40</v>
      </c>
      <c r="C30" s="11" t="s">
        <v>41</v>
      </c>
      <c r="D30" s="11" t="s">
        <v>24</v>
      </c>
      <c r="E30" s="11">
        <v>3</v>
      </c>
      <c r="F30" s="16">
        <v>9396</v>
      </c>
      <c r="G30" s="11"/>
      <c r="H30" s="11"/>
      <c r="I30" s="11"/>
      <c r="J30" s="11"/>
      <c r="K30" s="11">
        <v>3</v>
      </c>
      <c r="L30" s="16">
        <v>9396</v>
      </c>
    </row>
    <row r="31" spans="1:12">
      <c r="A31" s="11">
        <v>18</v>
      </c>
      <c r="B31" s="11" t="s">
        <v>42</v>
      </c>
      <c r="C31" s="11">
        <v>10480008</v>
      </c>
      <c r="D31" s="11" t="s">
        <v>24</v>
      </c>
      <c r="E31" s="11">
        <v>1</v>
      </c>
      <c r="F31" s="16">
        <v>2489</v>
      </c>
      <c r="G31" s="11"/>
      <c r="H31" s="11"/>
      <c r="I31" s="11"/>
      <c r="J31" s="11"/>
      <c r="K31" s="11">
        <v>1</v>
      </c>
      <c r="L31" s="16">
        <v>2489</v>
      </c>
    </row>
    <row r="32" spans="1:12">
      <c r="A32" s="11">
        <v>19</v>
      </c>
      <c r="B32" s="11" t="s">
        <v>43</v>
      </c>
      <c r="C32" s="11">
        <v>10490050</v>
      </c>
      <c r="D32" s="11" t="s">
        <v>24</v>
      </c>
      <c r="E32" s="11">
        <v>1</v>
      </c>
      <c r="F32" s="16">
        <v>2598</v>
      </c>
      <c r="G32" s="11"/>
      <c r="H32" s="11"/>
      <c r="I32" s="11"/>
      <c r="J32" s="11"/>
      <c r="K32" s="11">
        <v>1</v>
      </c>
      <c r="L32" s="16">
        <v>2598</v>
      </c>
    </row>
    <row r="33" spans="1:12">
      <c r="A33" s="11">
        <v>20</v>
      </c>
      <c r="B33" s="11" t="s">
        <v>44</v>
      </c>
      <c r="C33" s="11">
        <v>10490053</v>
      </c>
      <c r="D33" s="11" t="s">
        <v>24</v>
      </c>
      <c r="E33" s="11">
        <v>1</v>
      </c>
      <c r="F33" s="16">
        <v>6677</v>
      </c>
      <c r="G33" s="11"/>
      <c r="H33" s="11"/>
      <c r="I33" s="11"/>
      <c r="J33" s="11"/>
      <c r="K33" s="11">
        <v>1</v>
      </c>
      <c r="L33" s="16">
        <v>6677</v>
      </c>
    </row>
    <row r="34" spans="1:12">
      <c r="A34" s="11">
        <v>21</v>
      </c>
      <c r="B34" s="11" t="s">
        <v>45</v>
      </c>
      <c r="C34" s="11">
        <v>10490052</v>
      </c>
      <c r="D34" s="11" t="s">
        <v>24</v>
      </c>
      <c r="E34" s="11">
        <v>1</v>
      </c>
      <c r="F34" s="16">
        <v>2116</v>
      </c>
      <c r="G34" s="11"/>
      <c r="H34" s="11"/>
      <c r="I34" s="11"/>
      <c r="J34" s="11"/>
      <c r="K34" s="11">
        <v>1</v>
      </c>
      <c r="L34" s="16">
        <v>2116</v>
      </c>
    </row>
    <row r="35" spans="1:12">
      <c r="A35" s="11">
        <v>22</v>
      </c>
      <c r="B35" s="11" t="s">
        <v>46</v>
      </c>
      <c r="C35" s="11">
        <v>10490054</v>
      </c>
      <c r="D35" s="11" t="s">
        <v>24</v>
      </c>
      <c r="E35" s="11">
        <v>1</v>
      </c>
      <c r="F35" s="16">
        <v>2906</v>
      </c>
      <c r="G35" s="11"/>
      <c r="H35" s="11"/>
      <c r="I35" s="11"/>
      <c r="J35" s="11"/>
      <c r="K35" s="11">
        <v>1</v>
      </c>
      <c r="L35" s="16">
        <v>2906</v>
      </c>
    </row>
    <row r="36" spans="1:12">
      <c r="A36" s="11">
        <v>23</v>
      </c>
      <c r="B36" s="11" t="s">
        <v>47</v>
      </c>
      <c r="C36" s="11" t="s">
        <v>48</v>
      </c>
      <c r="D36" s="11" t="s">
        <v>24</v>
      </c>
      <c r="E36" s="11">
        <v>2</v>
      </c>
      <c r="F36" s="16">
        <v>4019</v>
      </c>
      <c r="G36" s="11"/>
      <c r="H36" s="11"/>
      <c r="I36" s="11"/>
      <c r="J36" s="11"/>
      <c r="K36" s="11">
        <v>2</v>
      </c>
      <c r="L36" s="16">
        <v>4019</v>
      </c>
    </row>
    <row r="37" spans="1:12">
      <c r="A37" s="11">
        <v>24</v>
      </c>
      <c r="B37" s="11" t="s">
        <v>49</v>
      </c>
      <c r="C37" s="11" t="s">
        <v>48</v>
      </c>
      <c r="D37" s="11" t="s">
        <v>24</v>
      </c>
      <c r="E37" s="11">
        <v>2</v>
      </c>
      <c r="F37" s="16">
        <v>2608</v>
      </c>
      <c r="G37" s="11"/>
      <c r="H37" s="11"/>
      <c r="I37" s="11"/>
      <c r="J37" s="11"/>
      <c r="K37" s="11">
        <v>2</v>
      </c>
      <c r="L37" s="16">
        <v>2608</v>
      </c>
    </row>
    <row r="38" spans="1:12">
      <c r="A38" s="11">
        <v>25</v>
      </c>
      <c r="B38" s="11" t="s">
        <v>50</v>
      </c>
      <c r="C38" s="11">
        <v>10490055</v>
      </c>
      <c r="D38" s="11" t="s">
        <v>24</v>
      </c>
      <c r="E38" s="11">
        <v>1</v>
      </c>
      <c r="F38" s="16">
        <v>903</v>
      </c>
      <c r="G38" s="11"/>
      <c r="H38" s="11"/>
      <c r="I38" s="11"/>
      <c r="J38" s="11"/>
      <c r="K38" s="11">
        <v>1</v>
      </c>
      <c r="L38" s="16">
        <v>903</v>
      </c>
    </row>
    <row r="39" spans="1:12">
      <c r="A39" s="11">
        <v>26</v>
      </c>
      <c r="B39" s="11" t="s">
        <v>51</v>
      </c>
      <c r="C39" s="11">
        <v>10490056</v>
      </c>
      <c r="D39" s="11" t="s">
        <v>24</v>
      </c>
      <c r="E39" s="11">
        <v>1</v>
      </c>
      <c r="F39" s="16">
        <v>1779</v>
      </c>
      <c r="G39" s="11"/>
      <c r="H39" s="11"/>
      <c r="I39" s="11"/>
      <c r="J39" s="11"/>
      <c r="K39" s="11">
        <v>1</v>
      </c>
      <c r="L39" s="16">
        <v>1779</v>
      </c>
    </row>
    <row r="40" spans="1:12">
      <c r="A40" s="11">
        <v>27</v>
      </c>
      <c r="B40" s="11" t="s">
        <v>52</v>
      </c>
      <c r="C40" s="11" t="s">
        <v>53</v>
      </c>
      <c r="D40" s="11" t="s">
        <v>24</v>
      </c>
      <c r="E40" s="11">
        <v>2</v>
      </c>
      <c r="F40" s="16">
        <v>31638</v>
      </c>
      <c r="G40" s="11"/>
      <c r="H40" s="11"/>
      <c r="I40" s="11"/>
      <c r="J40" s="11"/>
      <c r="K40" s="11">
        <v>2</v>
      </c>
      <c r="L40" s="16">
        <v>31638</v>
      </c>
    </row>
    <row r="41" spans="1:12">
      <c r="A41" s="11">
        <v>28</v>
      </c>
      <c r="B41" s="11" t="s">
        <v>54</v>
      </c>
      <c r="C41" s="11">
        <v>10490059</v>
      </c>
      <c r="D41" s="11" t="s">
        <v>24</v>
      </c>
      <c r="E41" s="11">
        <v>1</v>
      </c>
      <c r="F41" s="16">
        <v>1273</v>
      </c>
      <c r="G41" s="11"/>
      <c r="H41" s="11"/>
      <c r="I41" s="11"/>
      <c r="J41" s="11"/>
      <c r="K41" s="11">
        <v>1</v>
      </c>
      <c r="L41" s="16">
        <v>1273</v>
      </c>
    </row>
    <row r="42" spans="1:12">
      <c r="A42" s="11">
        <v>29</v>
      </c>
      <c r="B42" s="11" t="s">
        <v>55</v>
      </c>
      <c r="C42" s="11" t="s">
        <v>56</v>
      </c>
      <c r="D42" s="11" t="s">
        <v>24</v>
      </c>
      <c r="E42" s="11">
        <v>2</v>
      </c>
      <c r="F42" s="16">
        <v>2645</v>
      </c>
      <c r="G42" s="11"/>
      <c r="H42" s="11"/>
      <c r="I42" s="11"/>
      <c r="J42" s="11"/>
      <c r="K42" s="11">
        <v>2</v>
      </c>
      <c r="L42" s="16">
        <v>2645</v>
      </c>
    </row>
    <row r="43" spans="1:12">
      <c r="A43" s="11">
        <v>30</v>
      </c>
      <c r="B43" s="11" t="s">
        <v>57</v>
      </c>
      <c r="C43" s="11">
        <v>10490060</v>
      </c>
      <c r="D43" s="11" t="s">
        <v>24</v>
      </c>
      <c r="E43" s="11">
        <v>1</v>
      </c>
      <c r="F43" s="16">
        <v>1792</v>
      </c>
      <c r="G43" s="11"/>
      <c r="H43" s="11"/>
      <c r="I43" s="11"/>
      <c r="J43" s="11"/>
      <c r="K43" s="11">
        <v>1</v>
      </c>
      <c r="L43" s="16">
        <v>1792</v>
      </c>
    </row>
    <row r="44" spans="1:12">
      <c r="A44" s="11">
        <v>31</v>
      </c>
      <c r="B44" s="11" t="s">
        <v>58</v>
      </c>
      <c r="C44" s="11">
        <v>10490063</v>
      </c>
      <c r="D44" s="11" t="s">
        <v>24</v>
      </c>
      <c r="E44" s="11">
        <v>1</v>
      </c>
      <c r="F44" s="16">
        <v>1200</v>
      </c>
      <c r="G44" s="11"/>
      <c r="H44" s="11"/>
      <c r="I44" s="11"/>
      <c r="J44" s="11"/>
      <c r="K44" s="11">
        <v>1</v>
      </c>
      <c r="L44" s="16">
        <v>1200</v>
      </c>
    </row>
    <row r="45" spans="1:12">
      <c r="A45" s="11">
        <v>32</v>
      </c>
      <c r="B45" s="11" t="s">
        <v>59</v>
      </c>
      <c r="C45" s="11">
        <v>10490064</v>
      </c>
      <c r="D45" s="11" t="s">
        <v>24</v>
      </c>
      <c r="E45" s="11">
        <v>1</v>
      </c>
      <c r="F45" s="16">
        <v>8350</v>
      </c>
      <c r="G45" s="11"/>
      <c r="H45" s="11"/>
      <c r="I45" s="11"/>
      <c r="J45" s="11"/>
      <c r="K45" s="11">
        <v>1</v>
      </c>
      <c r="L45" s="16">
        <v>8350</v>
      </c>
    </row>
    <row r="46" spans="1:12">
      <c r="A46" s="11">
        <v>33</v>
      </c>
      <c r="B46" s="11" t="s">
        <v>60</v>
      </c>
      <c r="C46" s="11">
        <v>10480011</v>
      </c>
      <c r="D46" s="11" t="s">
        <v>24</v>
      </c>
      <c r="E46" s="11">
        <v>1</v>
      </c>
      <c r="F46" s="16">
        <v>2745</v>
      </c>
      <c r="G46" s="11"/>
      <c r="H46" s="11"/>
      <c r="I46" s="11"/>
      <c r="J46" s="11"/>
      <c r="K46" s="11">
        <v>1</v>
      </c>
      <c r="L46" s="16">
        <v>2745</v>
      </c>
    </row>
    <row r="47" spans="1:12">
      <c r="A47" s="11">
        <v>34</v>
      </c>
      <c r="B47" s="11" t="s">
        <v>61</v>
      </c>
      <c r="C47" s="11">
        <v>10490065</v>
      </c>
      <c r="D47" s="11" t="s">
        <v>24</v>
      </c>
      <c r="E47" s="11">
        <v>1</v>
      </c>
      <c r="F47" s="16">
        <v>1040</v>
      </c>
      <c r="G47" s="11"/>
      <c r="H47" s="11"/>
      <c r="I47" s="11"/>
      <c r="J47" s="11"/>
      <c r="K47" s="11">
        <v>1</v>
      </c>
      <c r="L47" s="16">
        <v>1040</v>
      </c>
    </row>
    <row r="48" spans="1:12">
      <c r="A48" s="11">
        <v>35</v>
      </c>
      <c r="B48" s="11" t="s">
        <v>62</v>
      </c>
      <c r="C48" s="11" t="s">
        <v>63</v>
      </c>
      <c r="D48" s="11" t="s">
        <v>24</v>
      </c>
      <c r="E48" s="11">
        <v>2</v>
      </c>
      <c r="F48" s="16">
        <v>8169</v>
      </c>
      <c r="G48" s="11"/>
      <c r="H48" s="11"/>
      <c r="I48" s="11"/>
      <c r="J48" s="11"/>
      <c r="K48" s="11">
        <v>2</v>
      </c>
      <c r="L48" s="16">
        <v>8169</v>
      </c>
    </row>
    <row r="49" spans="1:12">
      <c r="A49" s="11">
        <v>36</v>
      </c>
      <c r="B49" s="11" t="s">
        <v>64</v>
      </c>
      <c r="C49" s="11">
        <v>10490066</v>
      </c>
      <c r="D49" s="11" t="s">
        <v>24</v>
      </c>
      <c r="E49" s="11">
        <v>1</v>
      </c>
      <c r="F49" s="16">
        <v>1870</v>
      </c>
      <c r="G49" s="11"/>
      <c r="H49" s="11"/>
      <c r="I49" s="11"/>
      <c r="J49" s="11"/>
      <c r="K49" s="11">
        <v>1</v>
      </c>
      <c r="L49" s="16">
        <v>1870</v>
      </c>
    </row>
    <row r="50" spans="1:12">
      <c r="A50" s="11">
        <v>37</v>
      </c>
      <c r="B50" s="11" t="s">
        <v>65</v>
      </c>
      <c r="C50" s="11">
        <v>10490067</v>
      </c>
      <c r="D50" s="11" t="s">
        <v>24</v>
      </c>
      <c r="E50" s="11">
        <v>1</v>
      </c>
      <c r="F50" s="16">
        <v>1952</v>
      </c>
      <c r="G50" s="11"/>
      <c r="H50" s="11"/>
      <c r="I50" s="11"/>
      <c r="J50" s="11"/>
      <c r="K50" s="11">
        <v>1</v>
      </c>
      <c r="L50" s="16">
        <v>1952</v>
      </c>
    </row>
    <row r="51" spans="1:12">
      <c r="A51" s="11">
        <v>38</v>
      </c>
      <c r="B51" s="11" t="s">
        <v>66</v>
      </c>
      <c r="C51" s="11">
        <v>10490070</v>
      </c>
      <c r="D51" s="11" t="s">
        <v>24</v>
      </c>
      <c r="E51" s="11">
        <v>1</v>
      </c>
      <c r="F51" s="16">
        <v>1270</v>
      </c>
      <c r="G51" s="11"/>
      <c r="H51" s="11"/>
      <c r="I51" s="11"/>
      <c r="J51" s="11"/>
      <c r="K51" s="11">
        <v>1</v>
      </c>
      <c r="L51" s="16">
        <v>1270</v>
      </c>
    </row>
    <row r="52" spans="1:12">
      <c r="A52" s="11">
        <v>39</v>
      </c>
      <c r="B52" s="11" t="s">
        <v>67</v>
      </c>
      <c r="C52" s="11">
        <v>10480012</v>
      </c>
      <c r="D52" s="11" t="s">
        <v>24</v>
      </c>
      <c r="E52" s="11">
        <v>1</v>
      </c>
      <c r="F52" s="16">
        <v>5600</v>
      </c>
      <c r="G52" s="11"/>
      <c r="H52" s="11"/>
      <c r="I52" s="11"/>
      <c r="J52" s="11"/>
      <c r="K52" s="11">
        <v>1</v>
      </c>
      <c r="L52" s="16">
        <v>5600</v>
      </c>
    </row>
    <row r="53" spans="1:12">
      <c r="A53" s="11">
        <v>40</v>
      </c>
      <c r="B53" s="11" t="s">
        <v>68</v>
      </c>
      <c r="C53" s="11" t="s">
        <v>69</v>
      </c>
      <c r="D53" s="11" t="s">
        <v>24</v>
      </c>
      <c r="E53" s="11">
        <v>2</v>
      </c>
      <c r="F53" s="16">
        <v>14400</v>
      </c>
      <c r="G53" s="11"/>
      <c r="H53" s="11"/>
      <c r="I53" s="11"/>
      <c r="J53" s="11"/>
      <c r="K53" s="11">
        <v>2</v>
      </c>
      <c r="L53" s="16">
        <v>14400</v>
      </c>
    </row>
    <row r="54" spans="1:12">
      <c r="A54" s="11">
        <v>41</v>
      </c>
      <c r="B54" s="11" t="s">
        <v>70</v>
      </c>
      <c r="C54" s="11">
        <v>10460001</v>
      </c>
      <c r="D54" s="11" t="s">
        <v>24</v>
      </c>
      <c r="E54" s="11">
        <v>1</v>
      </c>
      <c r="F54" s="16">
        <v>10800</v>
      </c>
      <c r="G54" s="11"/>
      <c r="H54" s="11"/>
      <c r="I54" s="11"/>
      <c r="J54" s="11"/>
      <c r="K54" s="11">
        <v>1</v>
      </c>
      <c r="L54" s="16">
        <v>10800</v>
      </c>
    </row>
    <row r="55" spans="1:12">
      <c r="A55" s="11">
        <v>42</v>
      </c>
      <c r="B55" s="11" t="s">
        <v>71</v>
      </c>
      <c r="C55" s="11">
        <v>10480015</v>
      </c>
      <c r="D55" s="11" t="s">
        <v>24</v>
      </c>
      <c r="E55" s="11">
        <v>1</v>
      </c>
      <c r="F55" s="16">
        <v>13650</v>
      </c>
      <c r="G55" s="11"/>
      <c r="H55" s="11"/>
      <c r="I55" s="11"/>
      <c r="J55" s="11"/>
      <c r="K55" s="11">
        <v>1</v>
      </c>
      <c r="L55" s="16">
        <v>13650</v>
      </c>
    </row>
    <row r="56" spans="1:12" ht="15.75" thickBot="1">
      <c r="A56" s="26">
        <v>43</v>
      </c>
      <c r="B56" s="26" t="s">
        <v>72</v>
      </c>
      <c r="C56" s="26" t="s">
        <v>73</v>
      </c>
      <c r="D56" s="26" t="s">
        <v>24</v>
      </c>
      <c r="E56" s="26">
        <v>5</v>
      </c>
      <c r="F56" s="41">
        <v>54350</v>
      </c>
      <c r="G56" s="26"/>
      <c r="H56" s="26"/>
      <c r="I56" s="26"/>
      <c r="J56" s="26"/>
      <c r="K56" s="26">
        <v>5</v>
      </c>
      <c r="L56" s="41">
        <v>54350</v>
      </c>
    </row>
    <row r="57" spans="1:12" ht="15.75" thickBot="1">
      <c r="A57" s="28"/>
      <c r="B57" s="43" t="s">
        <v>74</v>
      </c>
      <c r="C57" s="30"/>
      <c r="D57" s="30"/>
      <c r="E57" s="30"/>
      <c r="F57" s="31">
        <v>216280</v>
      </c>
      <c r="G57" s="43"/>
      <c r="H57" s="43">
        <v>0</v>
      </c>
      <c r="I57" s="43"/>
      <c r="J57" s="43">
        <v>0</v>
      </c>
      <c r="K57" s="43"/>
      <c r="L57" s="33">
        <v>216280</v>
      </c>
    </row>
    <row r="58" spans="1:12">
      <c r="A58" s="44">
        <v>1018</v>
      </c>
      <c r="B58" s="27"/>
      <c r="C58" s="27"/>
      <c r="D58" s="27"/>
      <c r="E58" s="27"/>
      <c r="F58" s="45"/>
      <c r="G58" s="27"/>
      <c r="H58" s="27"/>
      <c r="I58" s="27"/>
      <c r="J58" s="27"/>
      <c r="K58" s="27"/>
      <c r="L58" s="27"/>
    </row>
    <row r="59" spans="1:12">
      <c r="A59" s="11">
        <v>1</v>
      </c>
      <c r="B59" s="11" t="s">
        <v>75</v>
      </c>
      <c r="C59" s="11"/>
      <c r="D59" s="11"/>
      <c r="E59" s="11">
        <v>1</v>
      </c>
      <c r="F59" s="16">
        <v>1620</v>
      </c>
      <c r="G59" s="11"/>
      <c r="H59" s="11"/>
      <c r="I59" s="11"/>
      <c r="J59" s="11"/>
      <c r="K59" s="11">
        <v>1</v>
      </c>
      <c r="L59" s="16">
        <v>1620</v>
      </c>
    </row>
    <row r="60" spans="1:12">
      <c r="A60" s="11">
        <v>2</v>
      </c>
      <c r="B60" s="11" t="s">
        <v>76</v>
      </c>
      <c r="C60" s="11"/>
      <c r="D60" s="11"/>
      <c r="E60" s="11"/>
      <c r="F60" s="16">
        <v>2708</v>
      </c>
      <c r="G60" s="11"/>
      <c r="H60" s="11"/>
      <c r="I60" s="11"/>
      <c r="J60" s="11"/>
      <c r="K60" s="11"/>
      <c r="L60" s="16">
        <v>2708</v>
      </c>
    </row>
    <row r="61" spans="1:12" ht="15.75" thickBot="1">
      <c r="A61" s="26">
        <v>3</v>
      </c>
      <c r="B61" s="26" t="s">
        <v>77</v>
      </c>
      <c r="C61" s="26"/>
      <c r="D61" s="26"/>
      <c r="E61" s="26"/>
      <c r="F61" s="41">
        <v>2708</v>
      </c>
      <c r="G61" s="26"/>
      <c r="H61" s="26"/>
      <c r="I61" s="26"/>
      <c r="J61" s="26"/>
      <c r="K61" s="26"/>
      <c r="L61" s="41">
        <v>2708</v>
      </c>
    </row>
    <row r="62" spans="1:12" ht="15.75" thickBot="1">
      <c r="A62" s="28"/>
      <c r="B62" s="43" t="s">
        <v>78</v>
      </c>
      <c r="C62" s="30"/>
      <c r="D62" s="30"/>
      <c r="E62" s="30"/>
      <c r="F62" s="31">
        <v>7036</v>
      </c>
      <c r="G62" s="43"/>
      <c r="H62" s="43">
        <v>0</v>
      </c>
      <c r="I62" s="43"/>
      <c r="J62" s="43">
        <v>0</v>
      </c>
      <c r="K62" s="43"/>
      <c r="L62" s="33">
        <v>7036</v>
      </c>
    </row>
    <row r="63" spans="1:12">
      <c r="A63" s="44">
        <v>1211</v>
      </c>
      <c r="B63" s="27"/>
      <c r="C63" s="27"/>
      <c r="D63" s="27"/>
      <c r="E63" s="27"/>
      <c r="F63" s="45"/>
      <c r="G63" s="27"/>
      <c r="H63" s="27"/>
      <c r="I63" s="27"/>
      <c r="J63" s="27"/>
      <c r="K63" s="27"/>
      <c r="L63" s="27"/>
    </row>
    <row r="64" spans="1:12">
      <c r="A64" s="11">
        <v>1</v>
      </c>
      <c r="B64" s="11" t="s">
        <v>79</v>
      </c>
      <c r="C64" s="11"/>
      <c r="D64" s="11"/>
      <c r="E64" s="11">
        <v>1</v>
      </c>
      <c r="F64" s="16">
        <v>4434.75</v>
      </c>
      <c r="G64" s="11"/>
      <c r="H64" s="11"/>
      <c r="I64" s="11"/>
      <c r="J64" s="11"/>
      <c r="K64" s="11">
        <v>1</v>
      </c>
      <c r="L64" s="16">
        <v>4434.75</v>
      </c>
    </row>
    <row r="65" spans="1:12">
      <c r="A65" s="11">
        <v>2</v>
      </c>
      <c r="B65" s="11" t="s">
        <v>80</v>
      </c>
      <c r="C65" s="11"/>
      <c r="D65" s="11"/>
      <c r="E65" s="11">
        <v>2</v>
      </c>
      <c r="F65" s="16">
        <v>607</v>
      </c>
      <c r="G65" s="11"/>
      <c r="H65" s="11"/>
      <c r="I65" s="11"/>
      <c r="J65" s="11"/>
      <c r="K65" s="11">
        <v>2</v>
      </c>
      <c r="L65" s="16">
        <v>607</v>
      </c>
    </row>
    <row r="66" spans="1:12" ht="15.75" thickBot="1">
      <c r="A66" s="26">
        <v>3</v>
      </c>
      <c r="B66" s="26" t="s">
        <v>81</v>
      </c>
      <c r="C66" s="26"/>
      <c r="D66" s="26"/>
      <c r="E66" s="26">
        <v>1</v>
      </c>
      <c r="F66" s="41">
        <v>3233.67</v>
      </c>
      <c r="G66" s="26"/>
      <c r="H66" s="26"/>
      <c r="I66" s="26"/>
      <c r="J66" s="26"/>
      <c r="K66" s="26">
        <v>1</v>
      </c>
      <c r="L66" s="41">
        <v>3233.67</v>
      </c>
    </row>
    <row r="67" spans="1:12" ht="15.75" thickBot="1">
      <c r="A67" s="28"/>
      <c r="B67" s="43" t="s">
        <v>82</v>
      </c>
      <c r="C67" s="43"/>
      <c r="D67" s="43"/>
      <c r="E67" s="43"/>
      <c r="F67" s="31">
        <v>8275.42</v>
      </c>
      <c r="G67" s="43"/>
      <c r="H67" s="43">
        <v>0</v>
      </c>
      <c r="I67" s="43"/>
      <c r="J67" s="43">
        <v>0</v>
      </c>
      <c r="K67" s="43"/>
      <c r="L67" s="46">
        <v>8275.42</v>
      </c>
    </row>
    <row r="68" spans="1:12">
      <c r="A68" s="44">
        <v>1015</v>
      </c>
      <c r="B68" s="27"/>
      <c r="C68" s="27"/>
      <c r="D68" s="27"/>
      <c r="E68" s="27"/>
      <c r="F68" s="45"/>
      <c r="G68" s="27"/>
      <c r="H68" s="27"/>
      <c r="I68" s="27"/>
      <c r="J68" s="27"/>
      <c r="K68" s="27"/>
      <c r="L68" s="27"/>
    </row>
    <row r="69" spans="1:12">
      <c r="A69" s="11">
        <v>1</v>
      </c>
      <c r="B69" s="11" t="s">
        <v>83</v>
      </c>
      <c r="C69" s="11"/>
      <c r="D69" s="11" t="s">
        <v>24</v>
      </c>
      <c r="E69" s="11">
        <v>1</v>
      </c>
      <c r="F69" s="16">
        <v>1450</v>
      </c>
      <c r="G69" s="11"/>
      <c r="H69" s="11"/>
      <c r="I69" s="11"/>
      <c r="J69" s="11"/>
      <c r="K69" s="11">
        <v>1</v>
      </c>
      <c r="L69" s="16">
        <v>1450</v>
      </c>
    </row>
    <row r="70" spans="1:12">
      <c r="A70" s="11">
        <v>2</v>
      </c>
      <c r="B70" s="11" t="s">
        <v>84</v>
      </c>
      <c r="C70" s="11"/>
      <c r="D70" s="11" t="s">
        <v>24</v>
      </c>
      <c r="E70" s="11">
        <v>1</v>
      </c>
      <c r="F70" s="16">
        <v>1350</v>
      </c>
      <c r="G70" s="11"/>
      <c r="H70" s="11"/>
      <c r="I70" s="11"/>
      <c r="J70" s="11"/>
      <c r="K70" s="11">
        <v>1</v>
      </c>
      <c r="L70" s="16">
        <v>1350</v>
      </c>
    </row>
    <row r="71" spans="1:12" ht="15.75" thickBot="1">
      <c r="A71" s="26">
        <v>3</v>
      </c>
      <c r="B71" s="26" t="s">
        <v>85</v>
      </c>
      <c r="C71" s="26">
        <v>10510002</v>
      </c>
      <c r="D71" s="26" t="s">
        <v>24</v>
      </c>
      <c r="E71" s="26">
        <v>1</v>
      </c>
      <c r="F71" s="41">
        <v>295800</v>
      </c>
      <c r="G71" s="26"/>
      <c r="H71" s="26"/>
      <c r="I71" s="26"/>
      <c r="J71" s="26"/>
      <c r="K71" s="26">
        <v>1</v>
      </c>
      <c r="L71" s="41">
        <v>295800</v>
      </c>
    </row>
    <row r="72" spans="1:12" ht="15.75" thickBot="1">
      <c r="A72" s="28"/>
      <c r="B72" s="43" t="s">
        <v>86</v>
      </c>
      <c r="C72" s="43"/>
      <c r="D72" s="43"/>
      <c r="E72" s="43"/>
      <c r="F72" s="31">
        <v>298600</v>
      </c>
      <c r="G72" s="43"/>
      <c r="H72" s="43">
        <v>0</v>
      </c>
      <c r="I72" s="43"/>
      <c r="J72" s="43">
        <v>0</v>
      </c>
      <c r="K72" s="43"/>
      <c r="L72" s="33">
        <v>298600</v>
      </c>
    </row>
    <row r="73" spans="1:12">
      <c r="A73" s="27"/>
      <c r="B73" s="47">
        <v>1016</v>
      </c>
      <c r="C73" s="27"/>
      <c r="D73" s="27"/>
      <c r="E73" s="27"/>
      <c r="F73" s="45"/>
      <c r="G73" s="27"/>
      <c r="H73" s="27"/>
      <c r="I73" s="27"/>
      <c r="J73" s="27"/>
      <c r="K73" s="27"/>
      <c r="L73" s="27"/>
    </row>
    <row r="74" spans="1:12">
      <c r="A74" s="11">
        <v>1</v>
      </c>
      <c r="B74" s="11" t="s">
        <v>87</v>
      </c>
      <c r="C74" s="11">
        <v>10630001</v>
      </c>
      <c r="D74" s="11" t="s">
        <v>24</v>
      </c>
      <c r="E74" s="11">
        <v>1</v>
      </c>
      <c r="F74" s="16">
        <v>4241</v>
      </c>
      <c r="G74" s="11"/>
      <c r="H74" s="11"/>
      <c r="I74" s="11"/>
      <c r="J74" s="11"/>
      <c r="K74" s="11">
        <v>1</v>
      </c>
      <c r="L74" s="16">
        <v>4241</v>
      </c>
    </row>
    <row r="75" spans="1:12">
      <c r="A75" s="11">
        <v>2</v>
      </c>
      <c r="B75" s="11" t="s">
        <v>87</v>
      </c>
      <c r="C75" s="11">
        <v>10630002</v>
      </c>
      <c r="D75" s="11" t="s">
        <v>24</v>
      </c>
      <c r="E75" s="11">
        <v>1</v>
      </c>
      <c r="F75" s="16">
        <v>4032</v>
      </c>
      <c r="G75" s="11"/>
      <c r="H75" s="11"/>
      <c r="I75" s="11"/>
      <c r="J75" s="11"/>
      <c r="K75" s="11">
        <v>1</v>
      </c>
      <c r="L75" s="16">
        <v>4032</v>
      </c>
    </row>
    <row r="76" spans="1:12">
      <c r="A76" s="11">
        <v>3</v>
      </c>
      <c r="B76" s="11" t="s">
        <v>87</v>
      </c>
      <c r="C76" s="11">
        <v>10630003</v>
      </c>
      <c r="D76" s="11" t="s">
        <v>24</v>
      </c>
      <c r="E76" s="11">
        <v>1</v>
      </c>
      <c r="F76" s="16">
        <v>3574</v>
      </c>
      <c r="G76" s="11"/>
      <c r="H76" s="11"/>
      <c r="I76" s="11"/>
      <c r="J76" s="11"/>
      <c r="K76" s="11">
        <v>1</v>
      </c>
      <c r="L76" s="16">
        <v>3574</v>
      </c>
    </row>
    <row r="77" spans="1:12">
      <c r="A77" s="11">
        <v>4</v>
      </c>
      <c r="B77" s="11" t="s">
        <v>88</v>
      </c>
      <c r="C77" s="11">
        <v>10620002</v>
      </c>
      <c r="D77" s="11" t="s">
        <v>24</v>
      </c>
      <c r="E77" s="11">
        <v>1</v>
      </c>
      <c r="F77" s="16">
        <v>1185</v>
      </c>
      <c r="G77" s="11"/>
      <c r="H77" s="11"/>
      <c r="I77" s="11"/>
      <c r="J77" s="11"/>
      <c r="K77" s="11">
        <v>1</v>
      </c>
      <c r="L77" s="16">
        <v>1185</v>
      </c>
    </row>
    <row r="78" spans="1:12">
      <c r="A78" s="11">
        <v>5</v>
      </c>
      <c r="B78" s="11" t="s">
        <v>88</v>
      </c>
      <c r="C78" s="11">
        <v>10620003</v>
      </c>
      <c r="D78" s="11" t="s">
        <v>24</v>
      </c>
      <c r="E78" s="11">
        <v>1</v>
      </c>
      <c r="F78" s="16">
        <v>806</v>
      </c>
      <c r="G78" s="11"/>
      <c r="H78" s="11"/>
      <c r="I78" s="11"/>
      <c r="J78" s="11"/>
      <c r="K78" s="11">
        <v>1</v>
      </c>
      <c r="L78" s="16">
        <v>806</v>
      </c>
    </row>
    <row r="79" spans="1:12">
      <c r="A79" s="11">
        <v>6</v>
      </c>
      <c r="B79" s="11" t="s">
        <v>89</v>
      </c>
      <c r="C79" s="11">
        <v>10620004</v>
      </c>
      <c r="D79" s="11" t="s">
        <v>24</v>
      </c>
      <c r="E79" s="11">
        <v>1</v>
      </c>
      <c r="F79" s="16">
        <v>1275</v>
      </c>
      <c r="G79" s="11"/>
      <c r="H79" s="11"/>
      <c r="I79" s="11"/>
      <c r="J79" s="11"/>
      <c r="K79" s="11">
        <v>1</v>
      </c>
      <c r="L79" s="16">
        <v>1275</v>
      </c>
    </row>
    <row r="80" spans="1:12">
      <c r="A80" s="11">
        <v>7</v>
      </c>
      <c r="B80" s="11" t="s">
        <v>90</v>
      </c>
      <c r="C80" s="11">
        <v>10620005</v>
      </c>
      <c r="D80" s="11" t="s">
        <v>24</v>
      </c>
      <c r="E80" s="11">
        <v>1</v>
      </c>
      <c r="F80" s="16">
        <v>1237</v>
      </c>
      <c r="G80" s="11"/>
      <c r="H80" s="11"/>
      <c r="I80" s="11"/>
      <c r="J80" s="11"/>
      <c r="K80" s="11">
        <v>1</v>
      </c>
      <c r="L80" s="16">
        <v>1237</v>
      </c>
    </row>
    <row r="81" spans="1:12">
      <c r="A81" s="11">
        <v>8</v>
      </c>
      <c r="B81" s="11" t="s">
        <v>91</v>
      </c>
      <c r="C81" s="11">
        <v>10620006</v>
      </c>
      <c r="D81" s="11" t="s">
        <v>24</v>
      </c>
      <c r="E81" s="11">
        <v>1</v>
      </c>
      <c r="F81" s="16">
        <v>1374</v>
      </c>
      <c r="G81" s="11"/>
      <c r="H81" s="11"/>
      <c r="I81" s="11"/>
      <c r="J81" s="11"/>
      <c r="K81" s="11">
        <v>1</v>
      </c>
      <c r="L81" s="16">
        <v>1374</v>
      </c>
    </row>
    <row r="82" spans="1:12">
      <c r="A82" s="11">
        <v>9</v>
      </c>
      <c r="B82" s="11" t="s">
        <v>92</v>
      </c>
      <c r="C82" s="11" t="s">
        <v>93</v>
      </c>
      <c r="D82" s="11" t="s">
        <v>24</v>
      </c>
      <c r="E82" s="11">
        <v>6</v>
      </c>
      <c r="F82" s="16">
        <v>112</v>
      </c>
      <c r="G82" s="11"/>
      <c r="H82" s="11"/>
      <c r="I82" s="11"/>
      <c r="J82" s="11"/>
      <c r="K82" s="11">
        <v>6</v>
      </c>
      <c r="L82" s="16">
        <v>112</v>
      </c>
    </row>
    <row r="83" spans="1:12">
      <c r="A83" s="11">
        <v>10</v>
      </c>
      <c r="B83" s="11" t="s">
        <v>92</v>
      </c>
      <c r="C83" s="11">
        <v>10630010</v>
      </c>
      <c r="D83" s="11" t="s">
        <v>24</v>
      </c>
      <c r="E83" s="11">
        <v>1</v>
      </c>
      <c r="F83" s="16">
        <v>78</v>
      </c>
      <c r="G83" s="11"/>
      <c r="H83" s="11"/>
      <c r="I83" s="11"/>
      <c r="J83" s="11"/>
      <c r="K83" s="11">
        <v>1</v>
      </c>
      <c r="L83" s="16">
        <v>78</v>
      </c>
    </row>
    <row r="84" spans="1:12">
      <c r="A84" s="11">
        <v>11</v>
      </c>
      <c r="B84" s="11" t="s">
        <v>94</v>
      </c>
      <c r="C84" s="11">
        <v>10620007</v>
      </c>
      <c r="D84" s="11" t="s">
        <v>24</v>
      </c>
      <c r="E84" s="11">
        <v>1</v>
      </c>
      <c r="F84" s="16">
        <v>127</v>
      </c>
      <c r="G84" s="11"/>
      <c r="H84" s="11"/>
      <c r="I84" s="11"/>
      <c r="J84" s="11"/>
      <c r="K84" s="11">
        <v>1</v>
      </c>
      <c r="L84" s="16">
        <v>127</v>
      </c>
    </row>
    <row r="85" spans="1:12">
      <c r="A85" s="11">
        <v>12</v>
      </c>
      <c r="B85" s="11" t="s">
        <v>95</v>
      </c>
      <c r="C85" s="11">
        <v>10620008</v>
      </c>
      <c r="D85" s="11" t="s">
        <v>24</v>
      </c>
      <c r="E85" s="11">
        <v>1</v>
      </c>
      <c r="F85" s="16">
        <v>20</v>
      </c>
      <c r="G85" s="11"/>
      <c r="H85" s="11"/>
      <c r="I85" s="11"/>
      <c r="J85" s="11"/>
      <c r="K85" s="11">
        <v>1</v>
      </c>
      <c r="L85" s="16">
        <v>20</v>
      </c>
    </row>
    <row r="86" spans="1:12">
      <c r="A86" s="11">
        <v>13</v>
      </c>
      <c r="B86" s="11" t="s">
        <v>96</v>
      </c>
      <c r="C86" s="11">
        <v>10620009</v>
      </c>
      <c r="D86" s="11" t="s">
        <v>24</v>
      </c>
      <c r="E86" s="11">
        <v>1</v>
      </c>
      <c r="F86" s="16">
        <v>132</v>
      </c>
      <c r="G86" s="11"/>
      <c r="H86" s="11"/>
      <c r="I86" s="11"/>
      <c r="J86" s="11"/>
      <c r="K86" s="11">
        <v>1</v>
      </c>
      <c r="L86" s="16">
        <v>132</v>
      </c>
    </row>
    <row r="87" spans="1:12">
      <c r="A87" s="11">
        <v>14</v>
      </c>
      <c r="B87" s="11" t="s">
        <v>97</v>
      </c>
      <c r="C87" s="11">
        <v>10620010</v>
      </c>
      <c r="D87" s="11" t="s">
        <v>24</v>
      </c>
      <c r="E87" s="11">
        <v>1</v>
      </c>
      <c r="F87" s="16">
        <v>140</v>
      </c>
      <c r="G87" s="11"/>
      <c r="H87" s="11"/>
      <c r="I87" s="11"/>
      <c r="J87" s="11"/>
      <c r="K87" s="11">
        <v>1</v>
      </c>
      <c r="L87" s="16">
        <v>140</v>
      </c>
    </row>
    <row r="88" spans="1:12">
      <c r="A88" s="11">
        <v>15</v>
      </c>
      <c r="B88" s="11" t="s">
        <v>98</v>
      </c>
      <c r="C88" s="11" t="s">
        <v>99</v>
      </c>
      <c r="D88" s="11" t="s">
        <v>24</v>
      </c>
      <c r="E88" s="11">
        <v>3</v>
      </c>
      <c r="F88" s="16">
        <v>3748</v>
      </c>
      <c r="G88" s="11"/>
      <c r="H88" s="11"/>
      <c r="I88" s="11"/>
      <c r="J88" s="11"/>
      <c r="K88" s="11">
        <v>3</v>
      </c>
      <c r="L88" s="16">
        <v>3748</v>
      </c>
    </row>
    <row r="89" spans="1:12">
      <c r="A89" s="11">
        <v>16</v>
      </c>
      <c r="B89" s="11" t="s">
        <v>98</v>
      </c>
      <c r="C89" s="11">
        <v>10630016</v>
      </c>
      <c r="D89" s="11" t="s">
        <v>24</v>
      </c>
      <c r="E89" s="11">
        <v>1</v>
      </c>
      <c r="F89" s="16">
        <v>831</v>
      </c>
      <c r="G89" s="11"/>
      <c r="H89" s="11"/>
      <c r="I89" s="11"/>
      <c r="J89" s="11"/>
      <c r="K89" s="11">
        <v>1</v>
      </c>
      <c r="L89" s="16">
        <v>831</v>
      </c>
    </row>
    <row r="90" spans="1:12">
      <c r="A90" s="11">
        <v>17</v>
      </c>
      <c r="B90" s="11" t="s">
        <v>100</v>
      </c>
      <c r="C90" s="11">
        <v>10630017</v>
      </c>
      <c r="D90" s="11" t="s">
        <v>24</v>
      </c>
      <c r="E90" s="11">
        <v>1</v>
      </c>
      <c r="F90" s="16">
        <v>2418</v>
      </c>
      <c r="G90" s="11"/>
      <c r="H90" s="11"/>
      <c r="I90" s="11"/>
      <c r="J90" s="11"/>
      <c r="K90" s="11">
        <v>1</v>
      </c>
      <c r="L90" s="16">
        <v>2418</v>
      </c>
    </row>
    <row r="91" spans="1:12">
      <c r="A91" s="11">
        <v>18</v>
      </c>
      <c r="B91" s="11" t="s">
        <v>101</v>
      </c>
      <c r="C91" s="11">
        <v>10630018</v>
      </c>
      <c r="D91" s="11" t="s">
        <v>24</v>
      </c>
      <c r="E91" s="11">
        <v>1</v>
      </c>
      <c r="F91" s="16">
        <v>1420</v>
      </c>
      <c r="G91" s="11"/>
      <c r="H91" s="11"/>
      <c r="I91" s="11"/>
      <c r="J91" s="11"/>
      <c r="K91" s="11">
        <v>1</v>
      </c>
      <c r="L91" s="16">
        <v>1420</v>
      </c>
    </row>
    <row r="92" spans="1:12">
      <c r="A92" s="11">
        <v>19</v>
      </c>
      <c r="B92" s="11" t="s">
        <v>102</v>
      </c>
      <c r="C92" s="11" t="s">
        <v>103</v>
      </c>
      <c r="D92" s="11" t="s">
        <v>24</v>
      </c>
      <c r="E92" s="11">
        <v>2</v>
      </c>
      <c r="F92" s="16">
        <v>2681</v>
      </c>
      <c r="G92" s="11"/>
      <c r="H92" s="11"/>
      <c r="I92" s="11"/>
      <c r="J92" s="11"/>
      <c r="K92" s="11">
        <v>2</v>
      </c>
      <c r="L92" s="16">
        <v>2681</v>
      </c>
    </row>
    <row r="93" spans="1:12" ht="15.75" thickBot="1">
      <c r="A93" s="26">
        <v>20</v>
      </c>
      <c r="B93" s="26" t="s">
        <v>92</v>
      </c>
      <c r="C93" s="26" t="s">
        <v>104</v>
      </c>
      <c r="D93" s="26" t="s">
        <v>24</v>
      </c>
      <c r="E93" s="26">
        <v>3</v>
      </c>
      <c r="F93" s="41">
        <v>3582</v>
      </c>
      <c r="G93" s="26"/>
      <c r="H93" s="26"/>
      <c r="I93" s="26"/>
      <c r="J93" s="26"/>
      <c r="K93" s="26">
        <v>3</v>
      </c>
      <c r="L93" s="41">
        <v>3582</v>
      </c>
    </row>
    <row r="94" spans="1:12" ht="15.75" thickBot="1">
      <c r="A94" s="28"/>
      <c r="B94" s="43" t="s">
        <v>105</v>
      </c>
      <c r="C94" s="43"/>
      <c r="D94" s="43"/>
      <c r="E94" s="43"/>
      <c r="F94" s="31">
        <v>33013</v>
      </c>
      <c r="G94" s="43"/>
      <c r="H94" s="43">
        <v>0</v>
      </c>
      <c r="I94" s="43"/>
      <c r="J94" s="43">
        <v>0</v>
      </c>
      <c r="K94" s="43"/>
      <c r="L94" s="33">
        <v>33013</v>
      </c>
    </row>
    <row r="95" spans="1:12">
      <c r="A95" s="27"/>
      <c r="B95" s="47">
        <v>1112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>
      <c r="A96" s="11">
        <v>1</v>
      </c>
      <c r="B96" s="11" t="s">
        <v>106</v>
      </c>
      <c r="C96" s="11"/>
      <c r="D96" s="11" t="s">
        <v>24</v>
      </c>
      <c r="E96" s="11">
        <v>3248</v>
      </c>
      <c r="F96" s="16">
        <v>64275.899999999994</v>
      </c>
      <c r="G96" s="11"/>
      <c r="H96" s="11"/>
      <c r="I96" s="11"/>
      <c r="J96" s="11"/>
      <c r="K96" s="11">
        <v>3248</v>
      </c>
      <c r="L96" s="16">
        <v>64275.899999999994</v>
      </c>
    </row>
    <row r="97" spans="1:12" ht="15.75" thickBot="1">
      <c r="A97" s="26">
        <v>2</v>
      </c>
      <c r="B97" s="26" t="s">
        <v>107</v>
      </c>
      <c r="C97" s="26"/>
      <c r="D97" s="26" t="s">
        <v>24</v>
      </c>
      <c r="E97" s="26">
        <v>4203</v>
      </c>
      <c r="F97" s="41">
        <v>11372.43</v>
      </c>
      <c r="G97" s="26"/>
      <c r="H97" s="26"/>
      <c r="I97" s="26"/>
      <c r="J97" s="26"/>
      <c r="K97" s="26">
        <v>4203</v>
      </c>
      <c r="L97" s="41">
        <v>11372.43</v>
      </c>
    </row>
    <row r="98" spans="1:12" ht="15.75" thickBot="1">
      <c r="A98" s="48"/>
      <c r="B98" s="43" t="s">
        <v>108</v>
      </c>
      <c r="C98" s="43"/>
      <c r="D98" s="43"/>
      <c r="E98" s="43"/>
      <c r="F98" s="31">
        <v>75648.329999999987</v>
      </c>
      <c r="G98" s="43"/>
      <c r="H98" s="43">
        <v>0</v>
      </c>
      <c r="I98" s="43"/>
      <c r="J98" s="43">
        <v>0</v>
      </c>
      <c r="K98" s="43"/>
      <c r="L98" s="33">
        <v>75648.329999999987</v>
      </c>
    </row>
    <row r="99" spans="1:12">
      <c r="A99" s="27"/>
      <c r="B99" s="47">
        <v>1114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>
      <c r="A100" s="11">
        <v>1</v>
      </c>
      <c r="B100" s="11" t="s">
        <v>109</v>
      </c>
      <c r="C100" s="11"/>
      <c r="D100" s="11" t="s">
        <v>24</v>
      </c>
      <c r="E100" s="11">
        <v>1</v>
      </c>
      <c r="F100" s="16">
        <v>155</v>
      </c>
      <c r="G100" s="11"/>
      <c r="H100" s="11"/>
      <c r="I100" s="11"/>
      <c r="J100" s="11"/>
      <c r="K100" s="11">
        <v>1</v>
      </c>
      <c r="L100" s="16">
        <v>155</v>
      </c>
    </row>
    <row r="101" spans="1:12">
      <c r="A101" s="11">
        <v>2</v>
      </c>
      <c r="B101" s="11" t="s">
        <v>110</v>
      </c>
      <c r="C101" s="11"/>
      <c r="D101" s="11" t="s">
        <v>24</v>
      </c>
      <c r="E101" s="11">
        <v>5</v>
      </c>
      <c r="F101" s="16">
        <v>450</v>
      </c>
      <c r="G101" s="11"/>
      <c r="H101" s="11"/>
      <c r="I101" s="11"/>
      <c r="J101" s="11"/>
      <c r="K101" s="11">
        <v>5</v>
      </c>
      <c r="L101" s="16">
        <v>450</v>
      </c>
    </row>
    <row r="102" spans="1:12">
      <c r="A102" s="11">
        <v>3</v>
      </c>
      <c r="B102" s="11" t="s">
        <v>111</v>
      </c>
      <c r="C102" s="11"/>
      <c r="D102" s="11" t="s">
        <v>24</v>
      </c>
      <c r="E102" s="11">
        <v>3</v>
      </c>
      <c r="F102" s="16">
        <v>300</v>
      </c>
      <c r="G102" s="11"/>
      <c r="H102" s="11"/>
      <c r="I102" s="11"/>
      <c r="J102" s="11"/>
      <c r="K102" s="11">
        <v>3</v>
      </c>
      <c r="L102" s="16">
        <v>300</v>
      </c>
    </row>
    <row r="103" spans="1:12">
      <c r="A103" s="11">
        <v>4</v>
      </c>
      <c r="B103" s="11" t="s">
        <v>112</v>
      </c>
      <c r="C103" s="11"/>
      <c r="D103" s="11" t="s">
        <v>24</v>
      </c>
      <c r="E103" s="11">
        <v>10</v>
      </c>
      <c r="F103" s="16">
        <v>350</v>
      </c>
      <c r="G103" s="11"/>
      <c r="H103" s="11"/>
      <c r="I103" s="11"/>
      <c r="J103" s="11"/>
      <c r="K103" s="11">
        <v>10</v>
      </c>
      <c r="L103" s="16">
        <v>350</v>
      </c>
    </row>
    <row r="104" spans="1:12" ht="15.75" thickBot="1">
      <c r="A104" s="26">
        <v>5</v>
      </c>
      <c r="B104" s="26" t="s">
        <v>113</v>
      </c>
      <c r="C104" s="26"/>
      <c r="D104" s="26" t="s">
        <v>24</v>
      </c>
      <c r="E104" s="26">
        <v>4</v>
      </c>
      <c r="F104" s="41">
        <v>449</v>
      </c>
      <c r="G104" s="26"/>
      <c r="H104" s="26"/>
      <c r="I104" s="26"/>
      <c r="J104" s="26"/>
      <c r="K104" s="26">
        <v>4</v>
      </c>
      <c r="L104" s="41">
        <v>449</v>
      </c>
    </row>
    <row r="105" spans="1:12" ht="15.75" thickBot="1">
      <c r="A105" s="28"/>
      <c r="B105" s="43" t="s">
        <v>114</v>
      </c>
      <c r="C105" s="30"/>
      <c r="D105" s="30"/>
      <c r="E105" s="30"/>
      <c r="F105" s="31">
        <v>1704</v>
      </c>
      <c r="G105" s="49"/>
      <c r="H105" s="49">
        <v>0</v>
      </c>
      <c r="I105" s="49"/>
      <c r="J105" s="49">
        <v>0</v>
      </c>
      <c r="K105" s="49"/>
      <c r="L105" s="33">
        <v>1704</v>
      </c>
    </row>
    <row r="106" spans="1:12">
      <c r="A106" s="27"/>
      <c r="B106" s="47">
        <v>1113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</row>
    <row r="107" spans="1:12">
      <c r="A107" s="11">
        <v>1</v>
      </c>
      <c r="B107" s="11" t="s">
        <v>115</v>
      </c>
      <c r="C107" s="11">
        <v>80</v>
      </c>
      <c r="D107" s="11" t="s">
        <v>24</v>
      </c>
      <c r="E107" s="11">
        <v>1</v>
      </c>
      <c r="F107" s="16">
        <v>80</v>
      </c>
      <c r="G107" s="11"/>
      <c r="H107" s="11"/>
      <c r="I107" s="11"/>
      <c r="J107" s="11"/>
      <c r="K107" s="11">
        <v>1</v>
      </c>
      <c r="L107" s="16">
        <v>80</v>
      </c>
    </row>
    <row r="108" spans="1:12">
      <c r="A108" s="11">
        <v>2</v>
      </c>
      <c r="B108" s="11" t="s">
        <v>116</v>
      </c>
      <c r="C108" s="11">
        <v>64</v>
      </c>
      <c r="D108" s="11" t="s">
        <v>24</v>
      </c>
      <c r="E108" s="11">
        <v>1</v>
      </c>
      <c r="F108" s="16">
        <v>64</v>
      </c>
      <c r="G108" s="11"/>
      <c r="H108" s="11"/>
      <c r="I108" s="11"/>
      <c r="J108" s="11"/>
      <c r="K108" s="11">
        <v>1</v>
      </c>
      <c r="L108" s="16">
        <v>64</v>
      </c>
    </row>
    <row r="109" spans="1:12">
      <c r="A109" s="11">
        <v>3</v>
      </c>
      <c r="B109" s="11" t="s">
        <v>117</v>
      </c>
      <c r="C109" s="11">
        <v>38</v>
      </c>
      <c r="D109" s="11" t="s">
        <v>24</v>
      </c>
      <c r="E109" s="11">
        <v>1</v>
      </c>
      <c r="F109" s="16">
        <v>38</v>
      </c>
      <c r="G109" s="11"/>
      <c r="H109" s="11"/>
      <c r="I109" s="11"/>
      <c r="J109" s="11"/>
      <c r="K109" s="11">
        <v>1</v>
      </c>
      <c r="L109" s="16">
        <v>38</v>
      </c>
    </row>
    <row r="110" spans="1:12">
      <c r="A110" s="11">
        <v>4</v>
      </c>
      <c r="B110" s="11" t="s">
        <v>118</v>
      </c>
      <c r="C110" s="11">
        <v>192</v>
      </c>
      <c r="D110" s="11" t="s">
        <v>24</v>
      </c>
      <c r="E110" s="11">
        <v>1</v>
      </c>
      <c r="F110" s="16">
        <v>192</v>
      </c>
      <c r="G110" s="11"/>
      <c r="H110" s="11"/>
      <c r="I110" s="11"/>
      <c r="J110" s="11"/>
      <c r="K110" s="11">
        <v>1</v>
      </c>
      <c r="L110" s="16">
        <v>192</v>
      </c>
    </row>
    <row r="111" spans="1:12">
      <c r="A111" s="11">
        <v>5</v>
      </c>
      <c r="B111" s="11" t="s">
        <v>119</v>
      </c>
      <c r="C111" s="11">
        <v>427</v>
      </c>
      <c r="D111" s="11" t="s">
        <v>24</v>
      </c>
      <c r="E111" s="11">
        <v>1</v>
      </c>
      <c r="F111" s="16">
        <v>427</v>
      </c>
      <c r="G111" s="11"/>
      <c r="H111" s="11"/>
      <c r="I111" s="11"/>
      <c r="J111" s="11"/>
      <c r="K111" s="11">
        <v>1</v>
      </c>
      <c r="L111" s="16">
        <v>427</v>
      </c>
    </row>
    <row r="112" spans="1:12">
      <c r="A112" s="11">
        <v>6</v>
      </c>
      <c r="B112" s="11" t="s">
        <v>120</v>
      </c>
      <c r="C112" s="11">
        <v>31</v>
      </c>
      <c r="D112" s="11" t="s">
        <v>24</v>
      </c>
      <c r="E112" s="11">
        <v>1</v>
      </c>
      <c r="F112" s="16">
        <v>31</v>
      </c>
      <c r="G112" s="11"/>
      <c r="H112" s="11"/>
      <c r="I112" s="11"/>
      <c r="J112" s="11"/>
      <c r="K112" s="11">
        <v>1</v>
      </c>
      <c r="L112" s="16">
        <v>31</v>
      </c>
    </row>
    <row r="113" spans="1:12">
      <c r="A113" s="11">
        <v>7</v>
      </c>
      <c r="B113" s="11" t="s">
        <v>121</v>
      </c>
      <c r="C113" s="11">
        <v>69</v>
      </c>
      <c r="D113" s="11" t="s">
        <v>24</v>
      </c>
      <c r="E113" s="11">
        <v>1</v>
      </c>
      <c r="F113" s="16">
        <v>69</v>
      </c>
      <c r="G113" s="11"/>
      <c r="H113" s="11"/>
      <c r="I113" s="11"/>
      <c r="J113" s="11"/>
      <c r="K113" s="11">
        <v>1</v>
      </c>
      <c r="L113" s="16">
        <v>69</v>
      </c>
    </row>
    <row r="114" spans="1:12">
      <c r="A114" s="11">
        <v>8</v>
      </c>
      <c r="B114" s="11" t="s">
        <v>122</v>
      </c>
      <c r="C114" s="11">
        <v>10</v>
      </c>
      <c r="D114" s="11" t="s">
        <v>24</v>
      </c>
      <c r="E114" s="11">
        <v>12</v>
      </c>
      <c r="F114" s="16">
        <v>120</v>
      </c>
      <c r="G114" s="11"/>
      <c r="H114" s="11"/>
      <c r="I114" s="11"/>
      <c r="J114" s="11"/>
      <c r="K114" s="11">
        <v>12</v>
      </c>
      <c r="L114" s="16">
        <v>120</v>
      </c>
    </row>
    <row r="115" spans="1:12">
      <c r="A115" s="11">
        <v>9</v>
      </c>
      <c r="B115" s="11" t="s">
        <v>123</v>
      </c>
      <c r="C115" s="11">
        <v>32</v>
      </c>
      <c r="D115" s="11" t="s">
        <v>24</v>
      </c>
      <c r="E115" s="11">
        <v>1</v>
      </c>
      <c r="F115" s="16">
        <v>32</v>
      </c>
      <c r="G115" s="11"/>
      <c r="H115" s="11"/>
      <c r="I115" s="11"/>
      <c r="J115" s="11"/>
      <c r="K115" s="11">
        <v>1</v>
      </c>
      <c r="L115" s="16">
        <v>32</v>
      </c>
    </row>
    <row r="116" spans="1:12">
      <c r="A116" s="11">
        <v>10</v>
      </c>
      <c r="B116" s="11" t="s">
        <v>123</v>
      </c>
      <c r="C116" s="11">
        <v>60</v>
      </c>
      <c r="D116" s="11" t="s">
        <v>24</v>
      </c>
      <c r="E116" s="11">
        <v>2</v>
      </c>
      <c r="F116" s="16">
        <v>120</v>
      </c>
      <c r="G116" s="11"/>
      <c r="H116" s="11"/>
      <c r="I116" s="11"/>
      <c r="J116" s="11"/>
      <c r="K116" s="11">
        <v>2</v>
      </c>
      <c r="L116" s="16">
        <v>120</v>
      </c>
    </row>
    <row r="117" spans="1:12">
      <c r="A117" s="11">
        <v>11</v>
      </c>
      <c r="B117" s="11" t="s">
        <v>124</v>
      </c>
      <c r="C117" s="11">
        <v>28.75</v>
      </c>
      <c r="D117" s="11" t="s">
        <v>24</v>
      </c>
      <c r="E117" s="11">
        <v>4</v>
      </c>
      <c r="F117" s="16">
        <v>115</v>
      </c>
      <c r="G117" s="11"/>
      <c r="H117" s="11"/>
      <c r="I117" s="11"/>
      <c r="J117" s="11"/>
      <c r="K117" s="11">
        <v>4</v>
      </c>
      <c r="L117" s="16">
        <v>115</v>
      </c>
    </row>
    <row r="118" spans="1:12">
      <c r="A118" s="11">
        <v>12</v>
      </c>
      <c r="B118" s="11" t="s">
        <v>125</v>
      </c>
      <c r="C118" s="11">
        <v>15.5</v>
      </c>
      <c r="D118" s="11" t="s">
        <v>24</v>
      </c>
      <c r="E118" s="11">
        <v>12</v>
      </c>
      <c r="F118" s="16">
        <v>186</v>
      </c>
      <c r="G118" s="11"/>
      <c r="H118" s="11"/>
      <c r="I118" s="11"/>
      <c r="J118" s="11"/>
      <c r="K118" s="11">
        <v>12</v>
      </c>
      <c r="L118" s="16">
        <v>186</v>
      </c>
    </row>
    <row r="119" spans="1:12">
      <c r="A119" s="11">
        <v>13</v>
      </c>
      <c r="B119" s="11" t="s">
        <v>126</v>
      </c>
      <c r="C119" s="11">
        <v>62</v>
      </c>
      <c r="D119" s="11" t="s">
        <v>24</v>
      </c>
      <c r="E119" s="11">
        <v>3</v>
      </c>
      <c r="F119" s="16">
        <v>186</v>
      </c>
      <c r="G119" s="11"/>
      <c r="H119" s="11"/>
      <c r="I119" s="11"/>
      <c r="J119" s="11"/>
      <c r="K119" s="11">
        <v>3</v>
      </c>
      <c r="L119" s="16">
        <v>186</v>
      </c>
    </row>
    <row r="120" spans="1:12">
      <c r="A120" s="11">
        <v>14</v>
      </c>
      <c r="B120" s="11" t="s">
        <v>127</v>
      </c>
      <c r="C120" s="11">
        <v>95</v>
      </c>
      <c r="D120" s="11" t="s">
        <v>24</v>
      </c>
      <c r="E120" s="11">
        <v>2</v>
      </c>
      <c r="F120" s="16">
        <v>190</v>
      </c>
      <c r="G120" s="11"/>
      <c r="H120" s="11"/>
      <c r="I120" s="11"/>
      <c r="J120" s="11"/>
      <c r="K120" s="11">
        <v>2</v>
      </c>
      <c r="L120" s="16">
        <v>190</v>
      </c>
    </row>
    <row r="121" spans="1:12">
      <c r="A121" s="11">
        <v>15</v>
      </c>
      <c r="B121" s="11" t="s">
        <v>127</v>
      </c>
      <c r="C121" s="11">
        <v>71.5</v>
      </c>
      <c r="D121" s="11" t="s">
        <v>24</v>
      </c>
      <c r="E121" s="11">
        <v>6</v>
      </c>
      <c r="F121" s="16">
        <v>429</v>
      </c>
      <c r="G121" s="11"/>
      <c r="H121" s="11"/>
      <c r="I121" s="11"/>
      <c r="J121" s="11"/>
      <c r="K121" s="11">
        <v>6</v>
      </c>
      <c r="L121" s="16">
        <v>429</v>
      </c>
    </row>
    <row r="122" spans="1:12">
      <c r="A122" s="11">
        <v>16</v>
      </c>
      <c r="B122" s="11" t="s">
        <v>128</v>
      </c>
      <c r="C122" s="11">
        <v>84.5</v>
      </c>
      <c r="D122" s="11" t="s">
        <v>24</v>
      </c>
      <c r="E122" s="11">
        <v>2</v>
      </c>
      <c r="F122" s="16">
        <v>169</v>
      </c>
      <c r="G122" s="11"/>
      <c r="H122" s="11"/>
      <c r="I122" s="11"/>
      <c r="J122" s="11"/>
      <c r="K122" s="11">
        <v>2</v>
      </c>
      <c r="L122" s="16">
        <v>169</v>
      </c>
    </row>
    <row r="123" spans="1:12">
      <c r="A123" s="11">
        <v>17</v>
      </c>
      <c r="B123" s="11" t="s">
        <v>129</v>
      </c>
      <c r="C123" s="11">
        <v>700</v>
      </c>
      <c r="D123" s="11" t="s">
        <v>24</v>
      </c>
      <c r="E123" s="11">
        <v>1</v>
      </c>
      <c r="F123" s="16">
        <v>700</v>
      </c>
      <c r="G123" s="11"/>
      <c r="H123" s="11"/>
      <c r="I123" s="11"/>
      <c r="J123" s="11"/>
      <c r="K123" s="11">
        <v>1</v>
      </c>
      <c r="L123" s="16">
        <v>700</v>
      </c>
    </row>
    <row r="124" spans="1:12">
      <c r="A124" s="11">
        <v>18</v>
      </c>
      <c r="B124" s="11" t="s">
        <v>130</v>
      </c>
      <c r="C124" s="11">
        <v>36</v>
      </c>
      <c r="D124" s="11" t="s">
        <v>24</v>
      </c>
      <c r="E124" s="11">
        <v>1</v>
      </c>
      <c r="F124" s="16">
        <v>36</v>
      </c>
      <c r="G124" s="11"/>
      <c r="H124" s="11"/>
      <c r="I124" s="11"/>
      <c r="J124" s="11"/>
      <c r="K124" s="11">
        <v>1</v>
      </c>
      <c r="L124" s="16">
        <v>36</v>
      </c>
    </row>
    <row r="125" spans="1:12">
      <c r="A125" s="11">
        <v>19</v>
      </c>
      <c r="B125" s="11" t="s">
        <v>131</v>
      </c>
      <c r="C125" s="11">
        <v>76</v>
      </c>
      <c r="D125" s="11" t="s">
        <v>24</v>
      </c>
      <c r="E125" s="11">
        <v>1</v>
      </c>
      <c r="F125" s="16">
        <v>76</v>
      </c>
      <c r="G125" s="11"/>
      <c r="H125" s="11"/>
      <c r="I125" s="11"/>
      <c r="J125" s="11"/>
      <c r="K125" s="11">
        <v>1</v>
      </c>
      <c r="L125" s="16">
        <v>76</v>
      </c>
    </row>
    <row r="126" spans="1:12">
      <c r="A126" s="11">
        <v>20</v>
      </c>
      <c r="B126" s="11" t="s">
        <v>132</v>
      </c>
      <c r="C126" s="11">
        <v>7.5</v>
      </c>
      <c r="D126" s="11" t="s">
        <v>24</v>
      </c>
      <c r="E126" s="11">
        <v>70</v>
      </c>
      <c r="F126" s="16">
        <v>525</v>
      </c>
      <c r="G126" s="11"/>
      <c r="H126" s="11"/>
      <c r="I126" s="11"/>
      <c r="J126" s="11"/>
      <c r="K126" s="11">
        <v>70</v>
      </c>
      <c r="L126" s="16">
        <v>525</v>
      </c>
    </row>
    <row r="127" spans="1:12">
      <c r="A127" s="11">
        <v>21</v>
      </c>
      <c r="B127" s="11" t="s">
        <v>133</v>
      </c>
      <c r="C127" s="11">
        <v>91.75</v>
      </c>
      <c r="D127" s="11" t="s">
        <v>24</v>
      </c>
      <c r="E127" s="11">
        <v>4</v>
      </c>
      <c r="F127" s="16">
        <v>367</v>
      </c>
      <c r="G127" s="11"/>
      <c r="H127" s="11"/>
      <c r="I127" s="11"/>
      <c r="J127" s="11"/>
      <c r="K127" s="11">
        <v>4</v>
      </c>
      <c r="L127" s="16">
        <v>367</v>
      </c>
    </row>
    <row r="128" spans="1:12">
      <c r="A128" s="11">
        <v>22</v>
      </c>
      <c r="B128" s="11" t="s">
        <v>134</v>
      </c>
      <c r="C128" s="11">
        <v>39.25</v>
      </c>
      <c r="D128" s="11" t="s">
        <v>24</v>
      </c>
      <c r="E128" s="11">
        <v>8</v>
      </c>
      <c r="F128" s="16">
        <v>314</v>
      </c>
      <c r="G128" s="11"/>
      <c r="H128" s="11"/>
      <c r="I128" s="11"/>
      <c r="J128" s="11"/>
      <c r="K128" s="11">
        <v>8</v>
      </c>
      <c r="L128" s="16">
        <v>314</v>
      </c>
    </row>
    <row r="129" spans="1:12">
      <c r="A129" s="11">
        <v>23</v>
      </c>
      <c r="B129" s="11" t="s">
        <v>135</v>
      </c>
      <c r="C129" s="11">
        <v>32</v>
      </c>
      <c r="D129" s="11" t="s">
        <v>24</v>
      </c>
      <c r="E129" s="11">
        <v>1</v>
      </c>
      <c r="F129" s="16">
        <v>32</v>
      </c>
      <c r="G129" s="11"/>
      <c r="H129" s="11"/>
      <c r="I129" s="11"/>
      <c r="J129" s="11"/>
      <c r="K129" s="11">
        <v>1</v>
      </c>
      <c r="L129" s="16">
        <v>32</v>
      </c>
    </row>
    <row r="130" spans="1:12">
      <c r="A130" s="11">
        <v>24</v>
      </c>
      <c r="B130" s="11" t="s">
        <v>136</v>
      </c>
      <c r="C130" s="11">
        <v>90</v>
      </c>
      <c r="D130" s="11" t="s">
        <v>24</v>
      </c>
      <c r="E130" s="11">
        <v>1</v>
      </c>
      <c r="F130" s="16">
        <v>90</v>
      </c>
      <c r="G130" s="11"/>
      <c r="H130" s="11"/>
      <c r="I130" s="11"/>
      <c r="J130" s="11"/>
      <c r="K130" s="11">
        <v>1</v>
      </c>
      <c r="L130" s="16">
        <v>90</v>
      </c>
    </row>
    <row r="131" spans="1:12">
      <c r="A131" s="11">
        <v>25</v>
      </c>
      <c r="B131" s="11" t="s">
        <v>137</v>
      </c>
      <c r="C131" s="11">
        <v>122.875</v>
      </c>
      <c r="D131" s="11" t="s">
        <v>24</v>
      </c>
      <c r="E131" s="11">
        <v>8</v>
      </c>
      <c r="F131" s="16">
        <v>983</v>
      </c>
      <c r="G131" s="11"/>
      <c r="H131" s="11"/>
      <c r="I131" s="11"/>
      <c r="J131" s="11"/>
      <c r="K131" s="11">
        <v>8</v>
      </c>
      <c r="L131" s="16">
        <v>983</v>
      </c>
    </row>
    <row r="132" spans="1:12">
      <c r="A132" s="11">
        <v>26</v>
      </c>
      <c r="B132" s="11" t="s">
        <v>138</v>
      </c>
      <c r="C132" s="11">
        <v>60</v>
      </c>
      <c r="D132" s="11" t="s">
        <v>24</v>
      </c>
      <c r="E132" s="11">
        <v>1</v>
      </c>
      <c r="F132" s="16">
        <v>60</v>
      </c>
      <c r="G132" s="11"/>
      <c r="H132" s="11"/>
      <c r="I132" s="11"/>
      <c r="J132" s="11"/>
      <c r="K132" s="11">
        <v>1</v>
      </c>
      <c r="L132" s="16">
        <v>60</v>
      </c>
    </row>
    <row r="133" spans="1:12">
      <c r="A133" s="11">
        <v>27</v>
      </c>
      <c r="B133" s="11" t="s">
        <v>139</v>
      </c>
      <c r="C133" s="11">
        <v>101</v>
      </c>
      <c r="D133" s="11" t="s">
        <v>24</v>
      </c>
      <c r="E133" s="11">
        <v>1</v>
      </c>
      <c r="F133" s="16">
        <v>101</v>
      </c>
      <c r="G133" s="11"/>
      <c r="H133" s="11"/>
      <c r="I133" s="11"/>
      <c r="J133" s="11"/>
      <c r="K133" s="11">
        <v>1</v>
      </c>
      <c r="L133" s="16">
        <v>101</v>
      </c>
    </row>
    <row r="134" spans="1:12">
      <c r="A134" s="11">
        <v>28</v>
      </c>
      <c r="B134" s="11" t="s">
        <v>140</v>
      </c>
      <c r="C134" s="11">
        <v>97</v>
      </c>
      <c r="D134" s="11" t="s">
        <v>24</v>
      </c>
      <c r="E134" s="11">
        <v>1</v>
      </c>
      <c r="F134" s="16">
        <v>97</v>
      </c>
      <c r="G134" s="11"/>
      <c r="H134" s="11"/>
      <c r="I134" s="11"/>
      <c r="J134" s="11"/>
      <c r="K134" s="11">
        <v>1</v>
      </c>
      <c r="L134" s="16">
        <v>97</v>
      </c>
    </row>
    <row r="135" spans="1:12">
      <c r="A135" s="11">
        <v>29</v>
      </c>
      <c r="B135" s="11" t="s">
        <v>141</v>
      </c>
      <c r="C135" s="11">
        <v>188</v>
      </c>
      <c r="D135" s="11" t="s">
        <v>24</v>
      </c>
      <c r="E135" s="11">
        <v>1</v>
      </c>
      <c r="F135" s="16">
        <v>188</v>
      </c>
      <c r="G135" s="11"/>
      <c r="H135" s="11"/>
      <c r="I135" s="11"/>
      <c r="J135" s="11"/>
      <c r="K135" s="11">
        <v>1</v>
      </c>
      <c r="L135" s="16">
        <v>188</v>
      </c>
    </row>
    <row r="136" spans="1:12">
      <c r="A136" s="11">
        <v>30</v>
      </c>
      <c r="B136" s="11" t="s">
        <v>142</v>
      </c>
      <c r="C136" s="11">
        <v>250</v>
      </c>
      <c r="D136" s="11" t="s">
        <v>24</v>
      </c>
      <c r="E136" s="11">
        <v>1</v>
      </c>
      <c r="F136" s="16">
        <v>250</v>
      </c>
      <c r="G136" s="11"/>
      <c r="H136" s="11"/>
      <c r="I136" s="11"/>
      <c r="J136" s="11"/>
      <c r="K136" s="11">
        <v>1</v>
      </c>
      <c r="L136" s="16">
        <v>250</v>
      </c>
    </row>
    <row r="137" spans="1:12">
      <c r="A137" s="11">
        <v>31</v>
      </c>
      <c r="B137" s="11" t="s">
        <v>143</v>
      </c>
      <c r="C137" s="11">
        <v>10</v>
      </c>
      <c r="D137" s="11" t="s">
        <v>24</v>
      </c>
      <c r="E137" s="11">
        <v>2</v>
      </c>
      <c r="F137" s="16">
        <v>20</v>
      </c>
      <c r="G137" s="11"/>
      <c r="H137" s="11"/>
      <c r="I137" s="11"/>
      <c r="J137" s="11"/>
      <c r="K137" s="11">
        <v>2</v>
      </c>
      <c r="L137" s="16">
        <v>20</v>
      </c>
    </row>
    <row r="138" spans="1:12">
      <c r="A138" s="11">
        <v>32</v>
      </c>
      <c r="B138" s="11" t="s">
        <v>144</v>
      </c>
      <c r="C138" s="11">
        <v>43</v>
      </c>
      <c r="D138" s="11" t="s">
        <v>24</v>
      </c>
      <c r="E138" s="11">
        <v>19</v>
      </c>
      <c r="F138" s="16">
        <v>817</v>
      </c>
      <c r="G138" s="11"/>
      <c r="H138" s="11"/>
      <c r="I138" s="11"/>
      <c r="J138" s="11"/>
      <c r="K138" s="11">
        <v>19</v>
      </c>
      <c r="L138" s="16">
        <v>817</v>
      </c>
    </row>
    <row r="139" spans="1:12">
      <c r="A139" s="11">
        <v>33</v>
      </c>
      <c r="B139" s="11" t="s">
        <v>145</v>
      </c>
      <c r="C139" s="11">
        <v>68.666666666666671</v>
      </c>
      <c r="D139" s="11" t="s">
        <v>24</v>
      </c>
      <c r="E139" s="11">
        <v>6</v>
      </c>
      <c r="F139" s="16">
        <v>412</v>
      </c>
      <c r="G139" s="11"/>
      <c r="H139" s="11"/>
      <c r="I139" s="11"/>
      <c r="J139" s="11"/>
      <c r="K139" s="11">
        <v>6</v>
      </c>
      <c r="L139" s="16">
        <v>412</v>
      </c>
    </row>
    <row r="140" spans="1:12">
      <c r="A140" s="11">
        <v>34</v>
      </c>
      <c r="B140" s="11" t="s">
        <v>146</v>
      </c>
      <c r="C140" s="11">
        <v>89</v>
      </c>
      <c r="D140" s="11" t="s">
        <v>24</v>
      </c>
      <c r="E140" s="11">
        <v>1</v>
      </c>
      <c r="F140" s="16">
        <v>89</v>
      </c>
      <c r="G140" s="11"/>
      <c r="H140" s="11"/>
      <c r="I140" s="11"/>
      <c r="J140" s="11"/>
      <c r="K140" s="11">
        <v>1</v>
      </c>
      <c r="L140" s="16">
        <v>89</v>
      </c>
    </row>
    <row r="141" spans="1:12">
      <c r="A141" s="11">
        <v>35</v>
      </c>
      <c r="B141" s="11" t="s">
        <v>147</v>
      </c>
      <c r="C141" s="11">
        <v>50.1</v>
      </c>
      <c r="D141" s="11" t="s">
        <v>24</v>
      </c>
      <c r="E141" s="11">
        <v>10</v>
      </c>
      <c r="F141" s="16">
        <v>501</v>
      </c>
      <c r="G141" s="11"/>
      <c r="H141" s="11"/>
      <c r="I141" s="11"/>
      <c r="J141" s="11"/>
      <c r="K141" s="11">
        <v>10</v>
      </c>
      <c r="L141" s="16">
        <v>501</v>
      </c>
    </row>
    <row r="142" spans="1:12">
      <c r="A142" s="11">
        <v>36</v>
      </c>
      <c r="B142" s="11" t="s">
        <v>123</v>
      </c>
      <c r="C142" s="11">
        <v>202</v>
      </c>
      <c r="D142" s="11" t="s">
        <v>24</v>
      </c>
      <c r="E142" s="11">
        <v>1</v>
      </c>
      <c r="F142" s="16">
        <v>202</v>
      </c>
      <c r="G142" s="11"/>
      <c r="H142" s="11"/>
      <c r="I142" s="11"/>
      <c r="J142" s="11"/>
      <c r="K142" s="11">
        <v>1</v>
      </c>
      <c r="L142" s="16">
        <v>202</v>
      </c>
    </row>
    <row r="143" spans="1:12">
      <c r="A143" s="11">
        <v>37</v>
      </c>
      <c r="B143" s="11" t="s">
        <v>148</v>
      </c>
      <c r="C143" s="11">
        <v>495.16666666666669</v>
      </c>
      <c r="D143" s="11" t="s">
        <v>24</v>
      </c>
      <c r="E143" s="11">
        <v>6</v>
      </c>
      <c r="F143" s="16">
        <v>2971</v>
      </c>
      <c r="G143" s="11"/>
      <c r="H143" s="11"/>
      <c r="I143" s="11"/>
      <c r="J143" s="11"/>
      <c r="K143" s="11">
        <v>6</v>
      </c>
      <c r="L143" s="16">
        <v>2971</v>
      </c>
    </row>
    <row r="144" spans="1:12">
      <c r="A144" s="11">
        <v>38</v>
      </c>
      <c r="B144" s="11" t="s">
        <v>149</v>
      </c>
      <c r="C144" s="11">
        <v>564</v>
      </c>
      <c r="D144" s="11" t="s">
        <v>24</v>
      </c>
      <c r="E144" s="11">
        <v>1</v>
      </c>
      <c r="F144" s="16">
        <v>564</v>
      </c>
      <c r="G144" s="11"/>
      <c r="H144" s="11"/>
      <c r="I144" s="11"/>
      <c r="J144" s="11"/>
      <c r="K144" s="11">
        <v>1</v>
      </c>
      <c r="L144" s="16">
        <v>564</v>
      </c>
    </row>
    <row r="145" spans="1:12">
      <c r="A145" s="11">
        <v>39</v>
      </c>
      <c r="B145" s="11" t="s">
        <v>150</v>
      </c>
      <c r="C145" s="11">
        <v>72</v>
      </c>
      <c r="D145" s="11" t="s">
        <v>24</v>
      </c>
      <c r="E145" s="11">
        <v>19</v>
      </c>
      <c r="F145" s="16">
        <v>1368</v>
      </c>
      <c r="G145" s="11"/>
      <c r="H145" s="11"/>
      <c r="I145" s="11"/>
      <c r="J145" s="11"/>
      <c r="K145" s="11">
        <v>19</v>
      </c>
      <c r="L145" s="16">
        <v>1368</v>
      </c>
    </row>
    <row r="146" spans="1:12">
      <c r="A146" s="11">
        <v>40</v>
      </c>
      <c r="B146" s="11" t="s">
        <v>151</v>
      </c>
      <c r="C146" s="11">
        <v>60</v>
      </c>
      <c r="D146" s="11" t="s">
        <v>24</v>
      </c>
      <c r="E146" s="11">
        <v>2</v>
      </c>
      <c r="F146" s="16">
        <v>120</v>
      </c>
      <c r="G146" s="11"/>
      <c r="H146" s="11"/>
      <c r="I146" s="11"/>
      <c r="J146" s="11"/>
      <c r="K146" s="11">
        <v>2</v>
      </c>
      <c r="L146" s="16">
        <v>120</v>
      </c>
    </row>
    <row r="147" spans="1:12">
      <c r="A147" s="11">
        <v>41</v>
      </c>
      <c r="B147" s="11" t="s">
        <v>152</v>
      </c>
      <c r="C147" s="11">
        <v>113.33333333333333</v>
      </c>
      <c r="D147" s="11" t="s">
        <v>24</v>
      </c>
      <c r="E147" s="11">
        <v>15</v>
      </c>
      <c r="F147" s="16">
        <v>1700</v>
      </c>
      <c r="G147" s="11"/>
      <c r="H147" s="11"/>
      <c r="I147" s="11"/>
      <c r="J147" s="11"/>
      <c r="K147" s="11">
        <v>15</v>
      </c>
      <c r="L147" s="16">
        <v>1700</v>
      </c>
    </row>
    <row r="148" spans="1:12">
      <c r="A148" s="11">
        <v>42</v>
      </c>
      <c r="B148" s="11" t="s">
        <v>153</v>
      </c>
      <c r="C148" s="11">
        <v>53</v>
      </c>
      <c r="D148" s="11" t="s">
        <v>24</v>
      </c>
      <c r="E148" s="11">
        <v>2</v>
      </c>
      <c r="F148" s="16">
        <v>106</v>
      </c>
      <c r="G148" s="11"/>
      <c r="H148" s="11"/>
      <c r="I148" s="11"/>
      <c r="J148" s="11"/>
      <c r="K148" s="11">
        <v>2</v>
      </c>
      <c r="L148" s="16">
        <v>106</v>
      </c>
    </row>
    <row r="149" spans="1:12">
      <c r="A149" s="11">
        <v>43</v>
      </c>
      <c r="B149" s="11" t="s">
        <v>154</v>
      </c>
      <c r="C149" s="11">
        <v>95</v>
      </c>
      <c r="D149" s="11" t="s">
        <v>24</v>
      </c>
      <c r="E149" s="11">
        <v>1</v>
      </c>
      <c r="F149" s="16">
        <v>95</v>
      </c>
      <c r="G149" s="11"/>
      <c r="H149" s="11"/>
      <c r="I149" s="11"/>
      <c r="J149" s="11"/>
      <c r="K149" s="11">
        <v>1</v>
      </c>
      <c r="L149" s="16">
        <v>95</v>
      </c>
    </row>
    <row r="150" spans="1:12">
      <c r="A150" s="11">
        <v>44</v>
      </c>
      <c r="B150" s="11" t="s">
        <v>155</v>
      </c>
      <c r="C150" s="11">
        <v>21</v>
      </c>
      <c r="D150" s="11" t="s">
        <v>24</v>
      </c>
      <c r="E150" s="11">
        <v>6</v>
      </c>
      <c r="F150" s="16">
        <v>126</v>
      </c>
      <c r="G150" s="11"/>
      <c r="H150" s="11"/>
      <c r="I150" s="11"/>
      <c r="J150" s="11"/>
      <c r="K150" s="11">
        <v>6</v>
      </c>
      <c r="L150" s="16">
        <v>126</v>
      </c>
    </row>
    <row r="151" spans="1:12">
      <c r="A151" s="11">
        <v>45</v>
      </c>
      <c r="B151" s="11" t="s">
        <v>156</v>
      </c>
      <c r="C151" s="11">
        <v>17.710526315789473</v>
      </c>
      <c r="D151" s="11" t="s">
        <v>24</v>
      </c>
      <c r="E151" s="11">
        <v>76</v>
      </c>
      <c r="F151" s="16">
        <v>1346</v>
      </c>
      <c r="G151" s="11"/>
      <c r="H151" s="11"/>
      <c r="I151" s="11"/>
      <c r="J151" s="11"/>
      <c r="K151" s="11">
        <v>76</v>
      </c>
      <c r="L151" s="16">
        <v>1346</v>
      </c>
    </row>
    <row r="152" spans="1:12">
      <c r="A152" s="11">
        <v>46</v>
      </c>
      <c r="B152" s="11" t="s">
        <v>157</v>
      </c>
      <c r="C152" s="11">
        <v>80</v>
      </c>
      <c r="D152" s="11" t="s">
        <v>24</v>
      </c>
      <c r="E152" s="11">
        <v>10</v>
      </c>
      <c r="F152" s="16">
        <v>800</v>
      </c>
      <c r="G152" s="11"/>
      <c r="H152" s="11"/>
      <c r="I152" s="11"/>
      <c r="J152" s="11"/>
      <c r="K152" s="11">
        <v>10</v>
      </c>
      <c r="L152" s="16">
        <v>800</v>
      </c>
    </row>
    <row r="153" spans="1:12">
      <c r="A153" s="11">
        <v>47</v>
      </c>
      <c r="B153" s="11" t="s">
        <v>158</v>
      </c>
      <c r="C153" s="11">
        <v>64</v>
      </c>
      <c r="D153" s="11" t="s">
        <v>24</v>
      </c>
      <c r="E153" s="11">
        <v>1</v>
      </c>
      <c r="F153" s="16">
        <v>64</v>
      </c>
      <c r="G153" s="11"/>
      <c r="H153" s="11"/>
      <c r="I153" s="11"/>
      <c r="J153" s="11"/>
      <c r="K153" s="11">
        <v>1</v>
      </c>
      <c r="L153" s="16">
        <v>64</v>
      </c>
    </row>
    <row r="154" spans="1:12">
      <c r="A154" s="11">
        <v>48</v>
      </c>
      <c r="B154" s="11" t="s">
        <v>159</v>
      </c>
      <c r="C154" s="11">
        <v>68</v>
      </c>
      <c r="D154" s="11" t="s">
        <v>24</v>
      </c>
      <c r="E154" s="11">
        <v>1</v>
      </c>
      <c r="F154" s="16">
        <v>68</v>
      </c>
      <c r="G154" s="11"/>
      <c r="H154" s="11"/>
      <c r="I154" s="11"/>
      <c r="J154" s="11"/>
      <c r="K154" s="11">
        <v>1</v>
      </c>
      <c r="L154" s="16">
        <v>68</v>
      </c>
    </row>
    <row r="155" spans="1:12">
      <c r="A155" s="11">
        <v>49</v>
      </c>
      <c r="B155" s="11" t="s">
        <v>160</v>
      </c>
      <c r="C155" s="11">
        <v>62.666666666666664</v>
      </c>
      <c r="D155" s="11" t="s">
        <v>24</v>
      </c>
      <c r="E155" s="11">
        <v>3</v>
      </c>
      <c r="F155" s="16">
        <v>188</v>
      </c>
      <c r="G155" s="11"/>
      <c r="H155" s="11"/>
      <c r="I155" s="11"/>
      <c r="J155" s="11"/>
      <c r="K155" s="11">
        <v>3</v>
      </c>
      <c r="L155" s="16">
        <v>188</v>
      </c>
    </row>
    <row r="156" spans="1:12">
      <c r="A156" s="11">
        <v>50</v>
      </c>
      <c r="B156" s="11" t="s">
        <v>161</v>
      </c>
      <c r="C156" s="11">
        <v>43</v>
      </c>
      <c r="D156" s="11" t="s">
        <v>24</v>
      </c>
      <c r="E156" s="11">
        <v>1</v>
      </c>
      <c r="F156" s="16">
        <v>43</v>
      </c>
      <c r="G156" s="11"/>
      <c r="H156" s="11"/>
      <c r="I156" s="11"/>
      <c r="J156" s="11"/>
      <c r="K156" s="11">
        <v>1</v>
      </c>
      <c r="L156" s="16">
        <v>43</v>
      </c>
    </row>
    <row r="157" spans="1:12">
      <c r="A157" s="11">
        <v>51</v>
      </c>
      <c r="B157" s="11" t="s">
        <v>162</v>
      </c>
      <c r="C157" s="11">
        <v>136</v>
      </c>
      <c r="D157" s="11" t="s">
        <v>24</v>
      </c>
      <c r="E157" s="11">
        <v>11</v>
      </c>
      <c r="F157" s="16">
        <v>1496</v>
      </c>
      <c r="G157" s="11"/>
      <c r="H157" s="11"/>
      <c r="I157" s="11"/>
      <c r="J157" s="11"/>
      <c r="K157" s="11">
        <v>11</v>
      </c>
      <c r="L157" s="16">
        <v>1496</v>
      </c>
    </row>
    <row r="158" spans="1:12">
      <c r="A158" s="11">
        <v>52</v>
      </c>
      <c r="B158" s="11" t="s">
        <v>163</v>
      </c>
      <c r="C158" s="11">
        <v>16.875</v>
      </c>
      <c r="D158" s="11" t="s">
        <v>24</v>
      </c>
      <c r="E158" s="11">
        <v>8</v>
      </c>
      <c r="F158" s="16">
        <v>135</v>
      </c>
      <c r="G158" s="11"/>
      <c r="H158" s="11"/>
      <c r="I158" s="11"/>
      <c r="J158" s="11"/>
      <c r="K158" s="11">
        <v>8</v>
      </c>
      <c r="L158" s="16">
        <v>135</v>
      </c>
    </row>
    <row r="159" spans="1:12">
      <c r="A159" s="11">
        <v>53</v>
      </c>
      <c r="B159" s="11" t="s">
        <v>164</v>
      </c>
      <c r="C159" s="11">
        <v>57</v>
      </c>
      <c r="D159" s="11" t="s">
        <v>24</v>
      </c>
      <c r="E159" s="11">
        <v>8</v>
      </c>
      <c r="F159" s="16">
        <v>456</v>
      </c>
      <c r="G159" s="11"/>
      <c r="H159" s="11"/>
      <c r="I159" s="11"/>
      <c r="J159" s="11"/>
      <c r="K159" s="11">
        <v>8</v>
      </c>
      <c r="L159" s="16">
        <v>456</v>
      </c>
    </row>
    <row r="160" spans="1:12">
      <c r="A160" s="11">
        <v>54</v>
      </c>
      <c r="B160" s="11" t="s">
        <v>92</v>
      </c>
      <c r="C160" s="11">
        <v>57</v>
      </c>
      <c r="D160" s="11" t="s">
        <v>24</v>
      </c>
      <c r="E160" s="11">
        <v>8</v>
      </c>
      <c r="F160" s="16">
        <v>456</v>
      </c>
      <c r="G160" s="11"/>
      <c r="H160" s="11"/>
      <c r="I160" s="11"/>
      <c r="J160" s="11"/>
      <c r="K160" s="11">
        <v>8</v>
      </c>
      <c r="L160" s="16">
        <v>456</v>
      </c>
    </row>
    <row r="161" spans="1:12">
      <c r="A161" s="11">
        <v>55</v>
      </c>
      <c r="B161" s="11" t="s">
        <v>92</v>
      </c>
      <c r="C161" s="11">
        <v>424</v>
      </c>
      <c r="D161" s="11" t="s">
        <v>24</v>
      </c>
      <c r="E161" s="11">
        <v>1</v>
      </c>
      <c r="F161" s="16">
        <v>424</v>
      </c>
      <c r="G161" s="11"/>
      <c r="H161" s="11"/>
      <c r="I161" s="11"/>
      <c r="J161" s="11"/>
      <c r="K161" s="11">
        <v>1</v>
      </c>
      <c r="L161" s="16">
        <v>424</v>
      </c>
    </row>
    <row r="162" spans="1:12">
      <c r="A162" s="11">
        <v>56</v>
      </c>
      <c r="B162" s="11" t="s">
        <v>165</v>
      </c>
      <c r="C162" s="11">
        <v>26.375</v>
      </c>
      <c r="D162" s="11" t="s">
        <v>24</v>
      </c>
      <c r="E162" s="11">
        <v>16</v>
      </c>
      <c r="F162" s="16">
        <v>422</v>
      </c>
      <c r="G162" s="11"/>
      <c r="H162" s="11"/>
      <c r="I162" s="11"/>
      <c r="J162" s="11"/>
      <c r="K162" s="11">
        <v>16</v>
      </c>
      <c r="L162" s="16">
        <v>422</v>
      </c>
    </row>
    <row r="163" spans="1:12">
      <c r="A163" s="11">
        <v>57</v>
      </c>
      <c r="B163" s="11" t="s">
        <v>166</v>
      </c>
      <c r="C163" s="11">
        <v>69</v>
      </c>
      <c r="D163" s="11" t="s">
        <v>24</v>
      </c>
      <c r="E163" s="11">
        <v>8</v>
      </c>
      <c r="F163" s="16">
        <v>552</v>
      </c>
      <c r="G163" s="11"/>
      <c r="H163" s="11"/>
      <c r="I163" s="11"/>
      <c r="J163" s="11"/>
      <c r="K163" s="11">
        <v>8</v>
      </c>
      <c r="L163" s="16">
        <v>552</v>
      </c>
    </row>
    <row r="164" spans="1:12">
      <c r="A164" s="11">
        <v>58</v>
      </c>
      <c r="B164" s="11" t="s">
        <v>167</v>
      </c>
      <c r="C164" s="11">
        <v>55</v>
      </c>
      <c r="D164" s="11" t="s">
        <v>24</v>
      </c>
      <c r="E164" s="11">
        <v>1</v>
      </c>
      <c r="F164" s="16">
        <v>55</v>
      </c>
      <c r="G164" s="11"/>
      <c r="H164" s="11"/>
      <c r="I164" s="11"/>
      <c r="J164" s="11"/>
      <c r="K164" s="11">
        <v>1</v>
      </c>
      <c r="L164" s="16">
        <v>55</v>
      </c>
    </row>
    <row r="165" spans="1:12">
      <c r="A165" s="11">
        <v>59</v>
      </c>
      <c r="B165" s="11" t="s">
        <v>168</v>
      </c>
      <c r="C165" s="11">
        <v>81</v>
      </c>
      <c r="D165" s="11" t="s">
        <v>24</v>
      </c>
      <c r="E165" s="11">
        <v>3</v>
      </c>
      <c r="F165" s="16">
        <v>243</v>
      </c>
      <c r="G165" s="11"/>
      <c r="H165" s="11"/>
      <c r="I165" s="11"/>
      <c r="J165" s="11"/>
      <c r="K165" s="11">
        <v>3</v>
      </c>
      <c r="L165" s="16">
        <v>243</v>
      </c>
    </row>
    <row r="166" spans="1:12">
      <c r="A166" s="11">
        <v>60</v>
      </c>
      <c r="B166" s="11" t="s">
        <v>169</v>
      </c>
      <c r="C166" s="11">
        <v>7.625</v>
      </c>
      <c r="D166" s="11" t="s">
        <v>24</v>
      </c>
      <c r="E166" s="11">
        <v>8</v>
      </c>
      <c r="F166" s="16">
        <v>61</v>
      </c>
      <c r="G166" s="11"/>
      <c r="H166" s="11"/>
      <c r="I166" s="11"/>
      <c r="J166" s="11"/>
      <c r="K166" s="11">
        <v>8</v>
      </c>
      <c r="L166" s="16">
        <v>61</v>
      </c>
    </row>
    <row r="167" spans="1:12">
      <c r="A167" s="11">
        <v>61</v>
      </c>
      <c r="B167" s="11" t="s">
        <v>170</v>
      </c>
      <c r="C167" s="11">
        <v>16</v>
      </c>
      <c r="D167" s="11" t="s">
        <v>24</v>
      </c>
      <c r="E167" s="11">
        <v>1</v>
      </c>
      <c r="F167" s="16">
        <v>16</v>
      </c>
      <c r="G167" s="11"/>
      <c r="H167" s="11"/>
      <c r="I167" s="11"/>
      <c r="J167" s="11"/>
      <c r="K167" s="11">
        <v>1</v>
      </c>
      <c r="L167" s="16">
        <v>16</v>
      </c>
    </row>
    <row r="168" spans="1:12">
      <c r="A168" s="11">
        <v>62</v>
      </c>
      <c r="B168" s="11" t="s">
        <v>138</v>
      </c>
      <c r="C168" s="11">
        <v>200</v>
      </c>
      <c r="D168" s="11" t="s">
        <v>24</v>
      </c>
      <c r="E168" s="11">
        <v>1</v>
      </c>
      <c r="F168" s="16">
        <v>200</v>
      </c>
      <c r="G168" s="11"/>
      <c r="H168" s="11"/>
      <c r="I168" s="11"/>
      <c r="J168" s="11"/>
      <c r="K168" s="11">
        <v>1</v>
      </c>
      <c r="L168" s="16">
        <v>200</v>
      </c>
    </row>
    <row r="169" spans="1:12">
      <c r="A169" s="11">
        <v>63</v>
      </c>
      <c r="B169" s="11" t="s">
        <v>171</v>
      </c>
      <c r="C169" s="11">
        <v>321</v>
      </c>
      <c r="D169" s="11" t="s">
        <v>24</v>
      </c>
      <c r="E169" s="11">
        <v>1</v>
      </c>
      <c r="F169" s="16">
        <v>321</v>
      </c>
      <c r="G169" s="11"/>
      <c r="H169" s="11"/>
      <c r="I169" s="11"/>
      <c r="J169" s="11"/>
      <c r="K169" s="11">
        <v>1</v>
      </c>
      <c r="L169" s="16">
        <v>321</v>
      </c>
    </row>
    <row r="170" spans="1:12">
      <c r="A170" s="11">
        <v>64</v>
      </c>
      <c r="B170" s="11" t="s">
        <v>144</v>
      </c>
      <c r="C170" s="11">
        <v>130</v>
      </c>
      <c r="D170" s="11" t="s">
        <v>24</v>
      </c>
      <c r="E170" s="11">
        <v>10</v>
      </c>
      <c r="F170" s="16">
        <v>1300</v>
      </c>
      <c r="G170" s="11"/>
      <c r="H170" s="11"/>
      <c r="I170" s="11"/>
      <c r="J170" s="11"/>
      <c r="K170" s="11">
        <v>10</v>
      </c>
      <c r="L170" s="16">
        <v>1300</v>
      </c>
    </row>
    <row r="171" spans="1:12">
      <c r="A171" s="11">
        <v>65</v>
      </c>
      <c r="B171" s="11" t="s">
        <v>172</v>
      </c>
      <c r="C171" s="11">
        <v>55</v>
      </c>
      <c r="D171" s="11" t="s">
        <v>24</v>
      </c>
      <c r="E171" s="11">
        <v>20</v>
      </c>
      <c r="F171" s="16">
        <v>1100</v>
      </c>
      <c r="G171" s="11"/>
      <c r="H171" s="11"/>
      <c r="I171" s="11"/>
      <c r="J171" s="11"/>
      <c r="K171" s="11">
        <v>20</v>
      </c>
      <c r="L171" s="16">
        <v>1100</v>
      </c>
    </row>
    <row r="172" spans="1:12">
      <c r="A172" s="11">
        <v>66</v>
      </c>
      <c r="B172" s="11" t="s">
        <v>173</v>
      </c>
      <c r="C172" s="11">
        <v>75</v>
      </c>
      <c r="D172" s="11" t="s">
        <v>24</v>
      </c>
      <c r="E172" s="11">
        <v>6</v>
      </c>
      <c r="F172" s="16">
        <v>450</v>
      </c>
      <c r="G172" s="11"/>
      <c r="H172" s="11"/>
      <c r="I172" s="11"/>
      <c r="J172" s="11"/>
      <c r="K172" s="11">
        <v>6</v>
      </c>
      <c r="L172" s="16">
        <v>450</v>
      </c>
    </row>
    <row r="173" spans="1:12">
      <c r="A173" s="11">
        <v>67</v>
      </c>
      <c r="B173" s="11" t="s">
        <v>174</v>
      </c>
      <c r="C173" s="11">
        <v>250</v>
      </c>
      <c r="D173" s="11" t="s">
        <v>24</v>
      </c>
      <c r="E173" s="11">
        <v>1</v>
      </c>
      <c r="F173" s="16">
        <v>250</v>
      </c>
      <c r="G173" s="11"/>
      <c r="H173" s="11"/>
      <c r="I173" s="11"/>
      <c r="J173" s="11"/>
      <c r="K173" s="11">
        <v>1</v>
      </c>
      <c r="L173" s="16">
        <v>250</v>
      </c>
    </row>
    <row r="174" spans="1:12">
      <c r="A174" s="11">
        <v>68</v>
      </c>
      <c r="B174" s="11" t="s">
        <v>175</v>
      </c>
      <c r="C174" s="11">
        <v>625</v>
      </c>
      <c r="D174" s="11" t="s">
        <v>24</v>
      </c>
      <c r="E174" s="11">
        <v>1</v>
      </c>
      <c r="F174" s="16">
        <v>625</v>
      </c>
      <c r="G174" s="11"/>
      <c r="H174" s="11"/>
      <c r="I174" s="11"/>
      <c r="J174" s="11">
        <v>0</v>
      </c>
      <c r="K174" s="11">
        <v>1</v>
      </c>
      <c r="L174" s="16">
        <v>625</v>
      </c>
    </row>
    <row r="175" spans="1:12">
      <c r="A175" s="11">
        <v>69</v>
      </c>
      <c r="B175" s="11" t="s">
        <v>172</v>
      </c>
      <c r="C175" s="11">
        <v>80</v>
      </c>
      <c r="D175" s="11" t="s">
        <v>24</v>
      </c>
      <c r="E175" s="11">
        <v>60</v>
      </c>
      <c r="F175" s="16">
        <v>4800</v>
      </c>
      <c r="G175" s="11"/>
      <c r="H175" s="11"/>
      <c r="I175" s="11"/>
      <c r="J175" s="11">
        <v>0</v>
      </c>
      <c r="K175" s="11">
        <v>60</v>
      </c>
      <c r="L175" s="16">
        <v>4800</v>
      </c>
    </row>
    <row r="176" spans="1:12">
      <c r="A176" s="11">
        <v>70</v>
      </c>
      <c r="B176" s="11" t="s">
        <v>127</v>
      </c>
      <c r="C176" s="11">
        <v>650</v>
      </c>
      <c r="D176" s="11" t="s">
        <v>24</v>
      </c>
      <c r="E176" s="11">
        <v>5</v>
      </c>
      <c r="F176" s="16">
        <v>3250</v>
      </c>
      <c r="G176" s="11"/>
      <c r="H176" s="11"/>
      <c r="I176" s="11"/>
      <c r="J176" s="11">
        <v>0</v>
      </c>
      <c r="K176" s="11">
        <v>5</v>
      </c>
      <c r="L176" s="16">
        <v>3250</v>
      </c>
    </row>
    <row r="177" spans="1:12">
      <c r="A177" s="11">
        <v>71</v>
      </c>
      <c r="B177" s="11" t="s">
        <v>176</v>
      </c>
      <c r="C177" s="11">
        <v>187</v>
      </c>
      <c r="D177" s="11" t="s">
        <v>24</v>
      </c>
      <c r="E177" s="11">
        <v>28</v>
      </c>
      <c r="F177" s="16">
        <v>5236</v>
      </c>
      <c r="G177" s="11"/>
      <c r="H177" s="11"/>
      <c r="I177" s="11"/>
      <c r="J177" s="11">
        <v>0</v>
      </c>
      <c r="K177" s="11">
        <v>28</v>
      </c>
      <c r="L177" s="16">
        <v>5236</v>
      </c>
    </row>
    <row r="178" spans="1:12">
      <c r="A178" s="11">
        <v>72</v>
      </c>
      <c r="B178" s="11" t="s">
        <v>177</v>
      </c>
      <c r="C178" s="11">
        <v>216</v>
      </c>
      <c r="D178" s="11" t="s">
        <v>24</v>
      </c>
      <c r="E178" s="11">
        <v>2</v>
      </c>
      <c r="F178" s="16">
        <v>432</v>
      </c>
      <c r="G178" s="11"/>
      <c r="H178" s="11"/>
      <c r="I178" s="11"/>
      <c r="J178" s="11">
        <v>0</v>
      </c>
      <c r="K178" s="11">
        <v>2</v>
      </c>
      <c r="L178" s="16">
        <v>432</v>
      </c>
    </row>
    <row r="179" spans="1:12">
      <c r="A179" s="11">
        <v>73</v>
      </c>
      <c r="B179" s="11" t="s">
        <v>178</v>
      </c>
      <c r="C179" s="11">
        <v>132.5</v>
      </c>
      <c r="D179" s="11" t="s">
        <v>24</v>
      </c>
      <c r="E179" s="11">
        <v>4</v>
      </c>
      <c r="F179" s="16">
        <v>530</v>
      </c>
      <c r="G179" s="11"/>
      <c r="H179" s="11"/>
      <c r="I179" s="11"/>
      <c r="J179" s="11">
        <v>0</v>
      </c>
      <c r="K179" s="11">
        <v>4</v>
      </c>
      <c r="L179" s="16">
        <v>530</v>
      </c>
    </row>
    <row r="180" spans="1:12">
      <c r="A180" s="11">
        <v>74</v>
      </c>
      <c r="B180" s="11" t="s">
        <v>179</v>
      </c>
      <c r="C180" s="11">
        <v>400</v>
      </c>
      <c r="D180" s="11" t="s">
        <v>24</v>
      </c>
      <c r="E180" s="11">
        <v>1</v>
      </c>
      <c r="F180" s="16">
        <v>400</v>
      </c>
      <c r="G180" s="11"/>
      <c r="H180" s="11"/>
      <c r="I180" s="11"/>
      <c r="J180" s="11">
        <v>0</v>
      </c>
      <c r="K180" s="11">
        <v>1</v>
      </c>
      <c r="L180" s="16">
        <v>400</v>
      </c>
    </row>
    <row r="181" spans="1:12">
      <c r="A181" s="11">
        <v>75</v>
      </c>
      <c r="B181" s="11" t="s">
        <v>180</v>
      </c>
      <c r="C181" s="11">
        <v>340</v>
      </c>
      <c r="D181" s="11" t="s">
        <v>24</v>
      </c>
      <c r="E181" s="11">
        <v>10</v>
      </c>
      <c r="F181" s="16">
        <v>3400</v>
      </c>
      <c r="G181" s="11"/>
      <c r="H181" s="11"/>
      <c r="I181" s="11"/>
      <c r="J181" s="11">
        <v>0</v>
      </c>
      <c r="K181" s="11">
        <v>10</v>
      </c>
      <c r="L181" s="16">
        <v>3400</v>
      </c>
    </row>
    <row r="182" spans="1:12">
      <c r="A182" s="11">
        <v>76</v>
      </c>
      <c r="B182" s="11" t="s">
        <v>127</v>
      </c>
      <c r="C182" s="11">
        <v>310</v>
      </c>
      <c r="D182" s="11" t="s">
        <v>24</v>
      </c>
      <c r="E182" s="11">
        <v>11</v>
      </c>
      <c r="F182" s="16">
        <v>3410</v>
      </c>
      <c r="G182" s="11"/>
      <c r="H182" s="11"/>
      <c r="I182" s="11"/>
      <c r="J182" s="11">
        <v>0</v>
      </c>
      <c r="K182" s="11">
        <v>11</v>
      </c>
      <c r="L182" s="16">
        <v>3410</v>
      </c>
    </row>
    <row r="183" spans="1:12">
      <c r="A183" s="11">
        <v>77</v>
      </c>
      <c r="B183" s="11" t="s">
        <v>181</v>
      </c>
      <c r="C183" s="11">
        <v>190</v>
      </c>
      <c r="D183" s="11" t="s">
        <v>24</v>
      </c>
      <c r="E183" s="11">
        <v>1</v>
      </c>
      <c r="F183" s="16">
        <v>190</v>
      </c>
      <c r="G183" s="11"/>
      <c r="H183" s="11"/>
      <c r="I183" s="11"/>
      <c r="J183" s="11">
        <v>0</v>
      </c>
      <c r="K183" s="11">
        <v>1</v>
      </c>
      <c r="L183" s="16">
        <v>190</v>
      </c>
    </row>
    <row r="184" spans="1:12">
      <c r="A184" s="11">
        <v>78</v>
      </c>
      <c r="B184" s="11" t="s">
        <v>182</v>
      </c>
      <c r="C184" s="11">
        <v>190</v>
      </c>
      <c r="D184" s="11" t="s">
        <v>24</v>
      </c>
      <c r="E184" s="11">
        <v>1</v>
      </c>
      <c r="F184" s="16">
        <v>190</v>
      </c>
      <c r="G184" s="11"/>
      <c r="H184" s="11"/>
      <c r="I184" s="11"/>
      <c r="J184" s="11">
        <v>0</v>
      </c>
      <c r="K184" s="11">
        <v>1</v>
      </c>
      <c r="L184" s="16">
        <v>190</v>
      </c>
    </row>
    <row r="185" spans="1:12">
      <c r="A185" s="11">
        <v>79</v>
      </c>
      <c r="B185" s="11" t="s">
        <v>183</v>
      </c>
      <c r="C185" s="11">
        <v>515</v>
      </c>
      <c r="D185" s="11" t="s">
        <v>24</v>
      </c>
      <c r="E185" s="11">
        <v>1</v>
      </c>
      <c r="F185" s="16">
        <v>515</v>
      </c>
      <c r="G185" s="11"/>
      <c r="H185" s="11"/>
      <c r="I185" s="11"/>
      <c r="J185" s="11">
        <v>0</v>
      </c>
      <c r="K185" s="11">
        <v>1</v>
      </c>
      <c r="L185" s="16">
        <v>515</v>
      </c>
    </row>
    <row r="186" spans="1:12">
      <c r="A186" s="11">
        <v>80</v>
      </c>
      <c r="B186" s="11" t="s">
        <v>184</v>
      </c>
      <c r="C186" s="11">
        <v>791</v>
      </c>
      <c r="D186" s="11" t="s">
        <v>24</v>
      </c>
      <c r="E186" s="11">
        <v>6</v>
      </c>
      <c r="F186" s="16">
        <v>4746</v>
      </c>
      <c r="G186" s="11"/>
      <c r="H186" s="11"/>
      <c r="I186" s="11"/>
      <c r="J186" s="11">
        <v>0</v>
      </c>
      <c r="K186" s="11">
        <v>6</v>
      </c>
      <c r="L186" s="16">
        <v>4746</v>
      </c>
    </row>
    <row r="187" spans="1:12">
      <c r="A187" s="11">
        <v>81</v>
      </c>
      <c r="B187" s="11" t="s">
        <v>185</v>
      </c>
      <c r="C187" s="11">
        <v>676.5</v>
      </c>
      <c r="D187" s="11" t="s">
        <v>24</v>
      </c>
      <c r="E187" s="11">
        <v>2</v>
      </c>
      <c r="F187" s="16">
        <v>1353</v>
      </c>
      <c r="G187" s="11"/>
      <c r="H187" s="11"/>
      <c r="I187" s="11"/>
      <c r="J187" s="11">
        <v>0</v>
      </c>
      <c r="K187" s="11">
        <v>2</v>
      </c>
      <c r="L187" s="16">
        <v>1353</v>
      </c>
    </row>
    <row r="188" spans="1:12">
      <c r="A188" s="11">
        <v>82</v>
      </c>
      <c r="B188" s="11" t="s">
        <v>186</v>
      </c>
      <c r="C188" s="11">
        <v>210</v>
      </c>
      <c r="D188" s="11" t="s">
        <v>24</v>
      </c>
      <c r="E188" s="11">
        <v>5</v>
      </c>
      <c r="F188" s="16">
        <v>1050</v>
      </c>
      <c r="G188" s="11"/>
      <c r="H188" s="11"/>
      <c r="I188" s="11"/>
      <c r="J188" s="11">
        <v>0</v>
      </c>
      <c r="K188" s="11">
        <v>5</v>
      </c>
      <c r="L188" s="16">
        <v>1050</v>
      </c>
    </row>
    <row r="189" spans="1:12">
      <c r="A189" s="11">
        <v>83</v>
      </c>
      <c r="B189" s="11" t="s">
        <v>187</v>
      </c>
      <c r="C189" s="11">
        <v>357.5</v>
      </c>
      <c r="D189" s="11" t="s">
        <v>24</v>
      </c>
      <c r="E189" s="11">
        <v>10</v>
      </c>
      <c r="F189" s="16">
        <v>3575</v>
      </c>
      <c r="G189" s="11"/>
      <c r="H189" s="11"/>
      <c r="I189" s="11"/>
      <c r="J189" s="11">
        <v>0</v>
      </c>
      <c r="K189" s="11">
        <v>10</v>
      </c>
      <c r="L189" s="16">
        <v>3575</v>
      </c>
    </row>
    <row r="190" spans="1:12">
      <c r="A190" s="11">
        <v>84</v>
      </c>
      <c r="B190" s="11" t="s">
        <v>188</v>
      </c>
      <c r="C190" s="11">
        <v>372.5</v>
      </c>
      <c r="D190" s="11" t="s">
        <v>24</v>
      </c>
      <c r="E190" s="11">
        <v>10</v>
      </c>
      <c r="F190" s="16">
        <v>3725</v>
      </c>
      <c r="G190" s="11"/>
      <c r="H190" s="11"/>
      <c r="I190" s="11"/>
      <c r="J190" s="11">
        <v>0</v>
      </c>
      <c r="K190" s="11">
        <v>10</v>
      </c>
      <c r="L190" s="16">
        <v>3725</v>
      </c>
    </row>
    <row r="191" spans="1:12">
      <c r="A191" s="11">
        <v>85</v>
      </c>
      <c r="B191" s="11" t="s">
        <v>189</v>
      </c>
      <c r="C191" s="11">
        <v>380</v>
      </c>
      <c r="D191" s="11" t="s">
        <v>24</v>
      </c>
      <c r="E191" s="11">
        <v>10</v>
      </c>
      <c r="F191" s="16">
        <v>3800</v>
      </c>
      <c r="G191" s="11"/>
      <c r="H191" s="11"/>
      <c r="I191" s="11"/>
      <c r="J191" s="11">
        <v>0</v>
      </c>
      <c r="K191" s="11">
        <v>10</v>
      </c>
      <c r="L191" s="16">
        <v>3800</v>
      </c>
    </row>
    <row r="192" spans="1:12">
      <c r="A192" s="11">
        <v>86</v>
      </c>
      <c r="B192" s="11" t="s">
        <v>127</v>
      </c>
      <c r="C192" s="11">
        <v>507.8</v>
      </c>
      <c r="D192" s="11" t="s">
        <v>24</v>
      </c>
      <c r="E192" s="11">
        <v>5</v>
      </c>
      <c r="F192" s="16">
        <v>2539</v>
      </c>
      <c r="G192" s="11"/>
      <c r="H192" s="11"/>
      <c r="I192" s="11"/>
      <c r="J192" s="11">
        <v>0</v>
      </c>
      <c r="K192" s="11">
        <v>5</v>
      </c>
      <c r="L192" s="16">
        <v>2539</v>
      </c>
    </row>
    <row r="193" spans="1:12">
      <c r="A193" s="11">
        <v>87</v>
      </c>
      <c r="B193" s="11" t="s">
        <v>190</v>
      </c>
      <c r="C193" s="11">
        <v>632.5</v>
      </c>
      <c r="D193" s="11" t="s">
        <v>24</v>
      </c>
      <c r="E193" s="11">
        <v>10</v>
      </c>
      <c r="F193" s="16">
        <v>6325</v>
      </c>
      <c r="G193" s="11"/>
      <c r="H193" s="11"/>
      <c r="I193" s="11"/>
      <c r="J193" s="11">
        <v>0</v>
      </c>
      <c r="K193" s="11">
        <v>10</v>
      </c>
      <c r="L193" s="16">
        <v>6325</v>
      </c>
    </row>
    <row r="194" spans="1:12">
      <c r="A194" s="11">
        <v>88</v>
      </c>
      <c r="B194" s="11" t="s">
        <v>191</v>
      </c>
      <c r="C194" s="11">
        <v>61.5</v>
      </c>
      <c r="D194" s="11" t="s">
        <v>24</v>
      </c>
      <c r="E194" s="11">
        <v>2</v>
      </c>
      <c r="F194" s="16">
        <v>123</v>
      </c>
      <c r="G194" s="11"/>
      <c r="H194" s="11"/>
      <c r="I194" s="11"/>
      <c r="J194" s="11">
        <v>0</v>
      </c>
      <c r="K194" s="11">
        <v>2</v>
      </c>
      <c r="L194" s="16">
        <v>123</v>
      </c>
    </row>
    <row r="195" spans="1:12">
      <c r="A195" s="11">
        <v>89</v>
      </c>
      <c r="B195" s="11" t="s">
        <v>191</v>
      </c>
      <c r="C195" s="11">
        <v>54</v>
      </c>
      <c r="D195" s="11" t="s">
        <v>24</v>
      </c>
      <c r="E195" s="11">
        <v>2</v>
      </c>
      <c r="F195" s="16">
        <v>108</v>
      </c>
      <c r="G195" s="11"/>
      <c r="H195" s="11"/>
      <c r="I195" s="11"/>
      <c r="J195" s="11">
        <v>0</v>
      </c>
      <c r="K195" s="11">
        <v>2</v>
      </c>
      <c r="L195" s="16">
        <v>108</v>
      </c>
    </row>
    <row r="196" spans="1:12">
      <c r="A196" s="11">
        <v>90</v>
      </c>
      <c r="B196" s="11" t="s">
        <v>192</v>
      </c>
      <c r="C196" s="11">
        <v>200</v>
      </c>
      <c r="D196" s="11" t="s">
        <v>24</v>
      </c>
      <c r="E196" s="11">
        <v>1</v>
      </c>
      <c r="F196" s="16">
        <v>200</v>
      </c>
      <c r="G196" s="11"/>
      <c r="H196" s="11"/>
      <c r="I196" s="11"/>
      <c r="J196" s="11">
        <v>0</v>
      </c>
      <c r="K196" s="11">
        <v>1</v>
      </c>
      <c r="L196" s="16">
        <v>200</v>
      </c>
    </row>
    <row r="197" spans="1:12">
      <c r="A197" s="11">
        <v>91</v>
      </c>
      <c r="B197" s="11" t="s">
        <v>135</v>
      </c>
      <c r="C197" s="11">
        <v>980</v>
      </c>
      <c r="D197" s="11" t="s">
        <v>24</v>
      </c>
      <c r="E197" s="11">
        <v>1</v>
      </c>
      <c r="F197" s="16">
        <v>980</v>
      </c>
      <c r="G197" s="11"/>
      <c r="H197" s="11"/>
      <c r="I197" s="11"/>
      <c r="J197" s="11">
        <v>0</v>
      </c>
      <c r="K197" s="11">
        <v>1</v>
      </c>
      <c r="L197" s="16">
        <v>980</v>
      </c>
    </row>
    <row r="198" spans="1:12">
      <c r="A198" s="11">
        <v>92</v>
      </c>
      <c r="B198" s="11" t="s">
        <v>193</v>
      </c>
      <c r="C198" s="11">
        <v>564.16666666666663</v>
      </c>
      <c r="D198" s="11" t="s">
        <v>24</v>
      </c>
      <c r="E198" s="11">
        <v>30</v>
      </c>
      <c r="F198" s="16">
        <v>16925</v>
      </c>
      <c r="G198" s="11"/>
      <c r="H198" s="11"/>
      <c r="I198" s="11"/>
      <c r="J198" s="11">
        <v>0</v>
      </c>
      <c r="K198" s="11">
        <v>30</v>
      </c>
      <c r="L198" s="16">
        <v>16925</v>
      </c>
    </row>
    <row r="199" spans="1:12">
      <c r="A199" s="11">
        <v>93</v>
      </c>
      <c r="B199" s="11" t="s">
        <v>194</v>
      </c>
      <c r="C199" s="11">
        <v>200</v>
      </c>
      <c r="D199" s="11" t="s">
        <v>24</v>
      </c>
      <c r="E199" s="11">
        <v>1</v>
      </c>
      <c r="F199" s="16">
        <v>200</v>
      </c>
      <c r="G199" s="11"/>
      <c r="H199" s="11"/>
      <c r="I199" s="11"/>
      <c r="J199" s="11">
        <v>0</v>
      </c>
      <c r="K199" s="11">
        <v>1</v>
      </c>
      <c r="L199" s="16">
        <v>200</v>
      </c>
    </row>
    <row r="200" spans="1:12">
      <c r="A200" s="11">
        <v>94</v>
      </c>
      <c r="B200" s="11" t="s">
        <v>195</v>
      </c>
      <c r="C200" s="11">
        <v>80</v>
      </c>
      <c r="D200" s="11" t="s">
        <v>24</v>
      </c>
      <c r="E200" s="11">
        <v>2</v>
      </c>
      <c r="F200" s="16">
        <v>160</v>
      </c>
      <c r="G200" s="11"/>
      <c r="H200" s="11"/>
      <c r="I200" s="11"/>
      <c r="J200" s="11">
        <v>0</v>
      </c>
      <c r="K200" s="11">
        <v>2</v>
      </c>
      <c r="L200" s="16">
        <v>160</v>
      </c>
    </row>
    <row r="201" spans="1:12">
      <c r="A201" s="11">
        <v>95</v>
      </c>
      <c r="B201" s="11" t="s">
        <v>196</v>
      </c>
      <c r="C201" s="11">
        <v>30</v>
      </c>
      <c r="D201" s="11" t="s">
        <v>24</v>
      </c>
      <c r="E201" s="11">
        <v>2</v>
      </c>
      <c r="F201" s="16">
        <v>60</v>
      </c>
      <c r="G201" s="11"/>
      <c r="H201" s="11"/>
      <c r="I201" s="11"/>
      <c r="J201" s="11">
        <v>0</v>
      </c>
      <c r="K201" s="11">
        <v>2</v>
      </c>
      <c r="L201" s="16">
        <v>60</v>
      </c>
    </row>
    <row r="202" spans="1:12">
      <c r="A202" s="11">
        <v>96</v>
      </c>
      <c r="B202" s="11" t="s">
        <v>197</v>
      </c>
      <c r="C202" s="11">
        <v>30</v>
      </c>
      <c r="D202" s="11" t="s">
        <v>24</v>
      </c>
      <c r="E202" s="11">
        <v>1</v>
      </c>
      <c r="F202" s="16">
        <v>30</v>
      </c>
      <c r="G202" s="11"/>
      <c r="H202" s="11"/>
      <c r="I202" s="11"/>
      <c r="J202" s="11">
        <v>0</v>
      </c>
      <c r="K202" s="11">
        <v>1</v>
      </c>
      <c r="L202" s="16">
        <v>30</v>
      </c>
    </row>
    <row r="203" spans="1:12">
      <c r="A203" s="11">
        <v>97</v>
      </c>
      <c r="B203" s="11" t="s">
        <v>198</v>
      </c>
      <c r="C203" s="11">
        <v>10</v>
      </c>
      <c r="D203" s="11" t="s">
        <v>24</v>
      </c>
      <c r="E203" s="11">
        <v>1</v>
      </c>
      <c r="F203" s="16">
        <v>10</v>
      </c>
      <c r="G203" s="11"/>
      <c r="H203" s="11"/>
      <c r="I203" s="11"/>
      <c r="J203" s="11">
        <v>0</v>
      </c>
      <c r="K203" s="11">
        <v>1</v>
      </c>
      <c r="L203" s="16">
        <v>10</v>
      </c>
    </row>
    <row r="204" spans="1:12">
      <c r="A204" s="11">
        <v>98</v>
      </c>
      <c r="B204" s="11" t="s">
        <v>199</v>
      </c>
      <c r="C204" s="11">
        <v>200</v>
      </c>
      <c r="D204" s="11" t="s">
        <v>24</v>
      </c>
      <c r="E204" s="11">
        <v>1</v>
      </c>
      <c r="F204" s="16">
        <v>200</v>
      </c>
      <c r="G204" s="11"/>
      <c r="H204" s="11"/>
      <c r="I204" s="11"/>
      <c r="J204" s="11">
        <v>0</v>
      </c>
      <c r="K204" s="11">
        <v>1</v>
      </c>
      <c r="L204" s="16">
        <v>200</v>
      </c>
    </row>
    <row r="205" spans="1:12">
      <c r="A205" s="11">
        <v>99</v>
      </c>
      <c r="B205" s="11" t="s">
        <v>200</v>
      </c>
      <c r="C205" s="11">
        <v>30</v>
      </c>
      <c r="D205" s="11" t="s">
        <v>24</v>
      </c>
      <c r="E205" s="11">
        <v>1</v>
      </c>
      <c r="F205" s="16">
        <v>30</v>
      </c>
      <c r="G205" s="11"/>
      <c r="H205" s="11"/>
      <c r="I205" s="11"/>
      <c r="J205" s="11">
        <v>0</v>
      </c>
      <c r="K205" s="11">
        <v>1</v>
      </c>
      <c r="L205" s="16">
        <v>30</v>
      </c>
    </row>
    <row r="206" spans="1:12">
      <c r="A206" s="11">
        <v>100</v>
      </c>
      <c r="B206" s="11" t="s">
        <v>201</v>
      </c>
      <c r="C206" s="11">
        <v>50</v>
      </c>
      <c r="D206" s="11" t="s">
        <v>24</v>
      </c>
      <c r="E206" s="11">
        <v>1</v>
      </c>
      <c r="F206" s="16">
        <v>50</v>
      </c>
      <c r="G206" s="11"/>
      <c r="H206" s="11"/>
      <c r="I206" s="11"/>
      <c r="J206" s="11">
        <v>0</v>
      </c>
      <c r="K206" s="11">
        <v>1</v>
      </c>
      <c r="L206" s="16">
        <v>50</v>
      </c>
    </row>
    <row r="207" spans="1:12">
      <c r="A207" s="11">
        <v>101</v>
      </c>
      <c r="B207" s="11" t="s">
        <v>202</v>
      </c>
      <c r="C207" s="11">
        <v>10</v>
      </c>
      <c r="D207" s="11" t="s">
        <v>24</v>
      </c>
      <c r="E207" s="11">
        <v>15</v>
      </c>
      <c r="F207" s="16">
        <v>150</v>
      </c>
      <c r="G207" s="11"/>
      <c r="H207" s="11"/>
      <c r="I207" s="11"/>
      <c r="J207" s="11">
        <v>0</v>
      </c>
      <c r="K207" s="11">
        <v>15</v>
      </c>
      <c r="L207" s="16">
        <v>150</v>
      </c>
    </row>
    <row r="208" spans="1:12">
      <c r="A208" s="11">
        <v>102</v>
      </c>
      <c r="B208" s="11" t="s">
        <v>203</v>
      </c>
      <c r="C208" s="11">
        <v>10</v>
      </c>
      <c r="D208" s="11" t="s">
        <v>24</v>
      </c>
      <c r="E208" s="11">
        <v>4</v>
      </c>
      <c r="F208" s="16">
        <v>40</v>
      </c>
      <c r="G208" s="11"/>
      <c r="H208" s="11"/>
      <c r="I208" s="11"/>
      <c r="J208" s="11">
        <v>0</v>
      </c>
      <c r="K208" s="11">
        <v>4</v>
      </c>
      <c r="L208" s="16">
        <v>40</v>
      </c>
    </row>
    <row r="209" spans="1:12">
      <c r="A209" s="11">
        <v>103</v>
      </c>
      <c r="B209" s="11" t="s">
        <v>204</v>
      </c>
      <c r="C209" s="11">
        <v>200</v>
      </c>
      <c r="D209" s="11" t="s">
        <v>24</v>
      </c>
      <c r="E209" s="11">
        <v>6</v>
      </c>
      <c r="F209" s="16">
        <v>1200</v>
      </c>
      <c r="G209" s="11"/>
      <c r="H209" s="11"/>
      <c r="I209" s="11"/>
      <c r="J209" s="11"/>
      <c r="K209" s="11">
        <v>6</v>
      </c>
      <c r="L209" s="16">
        <v>1200</v>
      </c>
    </row>
    <row r="210" spans="1:12">
      <c r="A210" s="11">
        <v>104</v>
      </c>
      <c r="B210" s="11" t="s">
        <v>205</v>
      </c>
      <c r="C210" s="11">
        <v>125</v>
      </c>
      <c r="D210" s="11" t="s">
        <v>24</v>
      </c>
      <c r="E210" s="11">
        <v>1</v>
      </c>
      <c r="F210" s="16">
        <v>125</v>
      </c>
      <c r="G210" s="11"/>
      <c r="H210" s="11"/>
      <c r="I210" s="11"/>
      <c r="J210" s="11">
        <v>0</v>
      </c>
      <c r="K210" s="11">
        <v>1</v>
      </c>
      <c r="L210" s="16">
        <v>125</v>
      </c>
    </row>
    <row r="211" spans="1:12">
      <c r="A211" s="11">
        <v>105</v>
      </c>
      <c r="B211" s="11" t="s">
        <v>206</v>
      </c>
      <c r="C211" s="11">
        <v>20</v>
      </c>
      <c r="D211" s="11" t="s">
        <v>24</v>
      </c>
      <c r="E211" s="11">
        <v>7</v>
      </c>
      <c r="F211" s="16">
        <v>140</v>
      </c>
      <c r="G211" s="11"/>
      <c r="H211" s="11"/>
      <c r="I211" s="11"/>
      <c r="J211" s="11">
        <v>0</v>
      </c>
      <c r="K211" s="11">
        <v>7</v>
      </c>
      <c r="L211" s="16">
        <v>140</v>
      </c>
    </row>
    <row r="212" spans="1:12">
      <c r="A212" s="11">
        <v>106</v>
      </c>
      <c r="B212" s="11" t="s">
        <v>207</v>
      </c>
      <c r="C212" s="11">
        <v>35</v>
      </c>
      <c r="D212" s="11" t="s">
        <v>24</v>
      </c>
      <c r="E212" s="11">
        <v>1</v>
      </c>
      <c r="F212" s="16">
        <v>35</v>
      </c>
      <c r="G212" s="11"/>
      <c r="H212" s="11"/>
      <c r="I212" s="11"/>
      <c r="J212" s="11">
        <v>0</v>
      </c>
      <c r="K212" s="11">
        <v>1</v>
      </c>
      <c r="L212" s="16">
        <v>35</v>
      </c>
    </row>
    <row r="213" spans="1:12">
      <c r="A213" s="11">
        <v>107</v>
      </c>
      <c r="B213" s="11" t="s">
        <v>208</v>
      </c>
      <c r="C213" s="11">
        <v>5</v>
      </c>
      <c r="D213" s="11" t="s">
        <v>24</v>
      </c>
      <c r="E213" s="11">
        <v>4</v>
      </c>
      <c r="F213" s="16">
        <v>20</v>
      </c>
      <c r="G213" s="11"/>
      <c r="H213" s="11"/>
      <c r="I213" s="11"/>
      <c r="J213" s="11">
        <v>0</v>
      </c>
      <c r="K213" s="11">
        <v>4</v>
      </c>
      <c r="L213" s="16">
        <v>20</v>
      </c>
    </row>
    <row r="214" spans="1:12">
      <c r="A214" s="11">
        <v>108</v>
      </c>
      <c r="B214" s="11" t="s">
        <v>209</v>
      </c>
      <c r="C214" s="11">
        <v>999</v>
      </c>
      <c r="D214" s="11" t="s">
        <v>24</v>
      </c>
      <c r="E214" s="11">
        <v>1</v>
      </c>
      <c r="F214" s="16">
        <v>999</v>
      </c>
      <c r="G214" s="11"/>
      <c r="H214" s="11"/>
      <c r="I214" s="11"/>
      <c r="J214" s="11">
        <v>0</v>
      </c>
      <c r="K214" s="11">
        <v>1</v>
      </c>
      <c r="L214" s="16">
        <v>999</v>
      </c>
    </row>
    <row r="215" spans="1:12">
      <c r="A215" s="11">
        <v>109</v>
      </c>
      <c r="B215" s="11" t="s">
        <v>210</v>
      </c>
      <c r="C215" s="11">
        <v>70</v>
      </c>
      <c r="D215" s="11" t="s">
        <v>24</v>
      </c>
      <c r="E215" s="11">
        <v>8</v>
      </c>
      <c r="F215" s="16">
        <v>560</v>
      </c>
      <c r="G215" s="11"/>
      <c r="H215" s="11"/>
      <c r="I215" s="11"/>
      <c r="J215" s="11">
        <v>0</v>
      </c>
      <c r="K215" s="11">
        <v>8</v>
      </c>
      <c r="L215" s="16">
        <v>560</v>
      </c>
    </row>
    <row r="216" spans="1:12">
      <c r="A216" s="11">
        <v>110</v>
      </c>
      <c r="B216" s="11" t="s">
        <v>211</v>
      </c>
      <c r="C216" s="11">
        <v>16</v>
      </c>
      <c r="D216" s="11" t="s">
        <v>24</v>
      </c>
      <c r="E216" s="11">
        <v>1</v>
      </c>
      <c r="F216" s="16">
        <v>16</v>
      </c>
      <c r="G216" s="11"/>
      <c r="H216" s="11"/>
      <c r="I216" s="11"/>
      <c r="J216" s="11">
        <v>0</v>
      </c>
      <c r="K216" s="11">
        <v>1</v>
      </c>
      <c r="L216" s="16">
        <v>16</v>
      </c>
    </row>
    <row r="217" spans="1:12">
      <c r="A217" s="11">
        <v>111</v>
      </c>
      <c r="B217" s="11" t="s">
        <v>210</v>
      </c>
      <c r="C217" s="11">
        <v>75.8</v>
      </c>
      <c r="D217" s="11" t="s">
        <v>24</v>
      </c>
      <c r="E217" s="11">
        <v>5</v>
      </c>
      <c r="F217" s="16">
        <v>379</v>
      </c>
      <c r="G217" s="11"/>
      <c r="H217" s="11"/>
      <c r="I217" s="11"/>
      <c r="J217" s="11">
        <v>0</v>
      </c>
      <c r="K217" s="11">
        <v>5</v>
      </c>
      <c r="L217" s="16">
        <v>379</v>
      </c>
    </row>
    <row r="218" spans="1:12">
      <c r="A218" s="11">
        <v>112</v>
      </c>
      <c r="B218" s="11" t="s">
        <v>210</v>
      </c>
      <c r="C218" s="11">
        <v>145</v>
      </c>
      <c r="D218" s="11" t="s">
        <v>24</v>
      </c>
      <c r="E218" s="11">
        <v>1</v>
      </c>
      <c r="F218" s="16">
        <v>145</v>
      </c>
      <c r="G218" s="11"/>
      <c r="H218" s="11"/>
      <c r="I218" s="11"/>
      <c r="J218" s="11">
        <v>0</v>
      </c>
      <c r="K218" s="11">
        <v>1</v>
      </c>
      <c r="L218" s="16">
        <v>145</v>
      </c>
    </row>
    <row r="219" spans="1:12">
      <c r="A219" s="11">
        <v>113</v>
      </c>
      <c r="B219" s="11" t="s">
        <v>212</v>
      </c>
      <c r="C219" s="11">
        <v>50</v>
      </c>
      <c r="D219" s="11" t="s">
        <v>24</v>
      </c>
      <c r="E219" s="11">
        <v>2</v>
      </c>
      <c r="F219" s="16">
        <v>100</v>
      </c>
      <c r="G219" s="11"/>
      <c r="H219" s="11"/>
      <c r="I219" s="11"/>
      <c r="J219" s="11">
        <v>0</v>
      </c>
      <c r="K219" s="11">
        <v>2</v>
      </c>
      <c r="L219" s="16">
        <v>100</v>
      </c>
    </row>
    <row r="220" spans="1:12">
      <c r="A220" s="11">
        <v>114</v>
      </c>
      <c r="B220" s="11" t="s">
        <v>213</v>
      </c>
      <c r="C220" s="11">
        <v>550</v>
      </c>
      <c r="D220" s="11" t="s">
        <v>24</v>
      </c>
      <c r="E220" s="11">
        <v>10</v>
      </c>
      <c r="F220" s="16">
        <v>5500</v>
      </c>
      <c r="G220" s="11"/>
      <c r="H220" s="11"/>
      <c r="I220" s="11"/>
      <c r="J220" s="11">
        <v>0</v>
      </c>
      <c r="K220" s="11">
        <v>10</v>
      </c>
      <c r="L220" s="16">
        <v>5500</v>
      </c>
    </row>
    <row r="221" spans="1:12">
      <c r="A221" s="11">
        <v>115</v>
      </c>
      <c r="B221" s="11" t="s">
        <v>214</v>
      </c>
      <c r="C221" s="11">
        <v>136</v>
      </c>
      <c r="D221" s="11" t="s">
        <v>24</v>
      </c>
      <c r="E221" s="11">
        <v>1</v>
      </c>
      <c r="F221" s="16">
        <v>136</v>
      </c>
      <c r="G221" s="11"/>
      <c r="H221" s="11"/>
      <c r="I221" s="11"/>
      <c r="J221" s="11">
        <v>0</v>
      </c>
      <c r="K221" s="11">
        <v>1</v>
      </c>
      <c r="L221" s="16">
        <v>136</v>
      </c>
    </row>
    <row r="222" spans="1:12">
      <c r="A222" s="11">
        <v>116</v>
      </c>
      <c r="B222" s="11" t="s">
        <v>215</v>
      </c>
      <c r="C222" s="11">
        <v>200</v>
      </c>
      <c r="D222" s="11" t="s">
        <v>24</v>
      </c>
      <c r="E222" s="11">
        <v>1</v>
      </c>
      <c r="F222" s="16">
        <v>200</v>
      </c>
      <c r="G222" s="11"/>
      <c r="H222" s="11"/>
      <c r="I222" s="11"/>
      <c r="J222" s="11">
        <v>0</v>
      </c>
      <c r="K222" s="11">
        <v>1</v>
      </c>
      <c r="L222" s="16">
        <v>200</v>
      </c>
    </row>
    <row r="223" spans="1:12">
      <c r="A223" s="11">
        <v>117</v>
      </c>
      <c r="B223" s="11" t="s">
        <v>216</v>
      </c>
      <c r="C223" s="11">
        <v>120</v>
      </c>
      <c r="D223" s="11" t="s">
        <v>24</v>
      </c>
      <c r="E223" s="11">
        <v>1</v>
      </c>
      <c r="F223" s="16">
        <v>120</v>
      </c>
      <c r="G223" s="11"/>
      <c r="H223" s="11"/>
      <c r="I223" s="11"/>
      <c r="J223" s="11">
        <v>0</v>
      </c>
      <c r="K223" s="11">
        <v>1</v>
      </c>
      <c r="L223" s="16">
        <v>120</v>
      </c>
    </row>
    <row r="224" spans="1:12">
      <c r="A224" s="11">
        <v>118</v>
      </c>
      <c r="B224" s="11" t="s">
        <v>217</v>
      </c>
      <c r="C224" s="11">
        <v>152</v>
      </c>
      <c r="D224" s="11" t="s">
        <v>24</v>
      </c>
      <c r="E224" s="11">
        <v>1</v>
      </c>
      <c r="F224" s="16">
        <v>152</v>
      </c>
      <c r="G224" s="11"/>
      <c r="H224" s="11"/>
      <c r="I224" s="11"/>
      <c r="J224" s="11">
        <v>0</v>
      </c>
      <c r="K224" s="11">
        <v>1</v>
      </c>
      <c r="L224" s="16">
        <v>152</v>
      </c>
    </row>
    <row r="225" spans="1:12">
      <c r="A225" s="11">
        <v>119</v>
      </c>
      <c r="B225" s="11" t="s">
        <v>218</v>
      </c>
      <c r="C225" s="11">
        <v>500</v>
      </c>
      <c r="D225" s="11" t="s">
        <v>24</v>
      </c>
      <c r="E225" s="11">
        <v>1</v>
      </c>
      <c r="F225" s="16">
        <v>500</v>
      </c>
      <c r="G225" s="11"/>
      <c r="H225" s="11"/>
      <c r="I225" s="11"/>
      <c r="J225" s="11">
        <v>0</v>
      </c>
      <c r="K225" s="11">
        <v>1</v>
      </c>
      <c r="L225" s="16">
        <v>500</v>
      </c>
    </row>
    <row r="226" spans="1:12">
      <c r="A226" s="11">
        <v>120</v>
      </c>
      <c r="B226" s="11" t="s">
        <v>164</v>
      </c>
      <c r="C226" s="11">
        <v>706</v>
      </c>
      <c r="D226" s="11" t="s">
        <v>24</v>
      </c>
      <c r="E226" s="11">
        <v>2</v>
      </c>
      <c r="F226" s="16">
        <v>1412</v>
      </c>
      <c r="G226" s="11"/>
      <c r="H226" s="11"/>
      <c r="I226" s="11"/>
      <c r="J226" s="11">
        <v>0</v>
      </c>
      <c r="K226" s="11">
        <v>2</v>
      </c>
      <c r="L226" s="16">
        <v>1412</v>
      </c>
    </row>
    <row r="227" spans="1:12">
      <c r="A227" s="11">
        <v>121</v>
      </c>
      <c r="B227" s="11" t="s">
        <v>219</v>
      </c>
      <c r="C227" s="11">
        <v>998</v>
      </c>
      <c r="D227" s="11" t="s">
        <v>24</v>
      </c>
      <c r="E227" s="11">
        <v>4</v>
      </c>
      <c r="F227" s="16">
        <v>3992</v>
      </c>
      <c r="G227" s="11"/>
      <c r="H227" s="11"/>
      <c r="I227" s="11"/>
      <c r="J227" s="11">
        <v>0</v>
      </c>
      <c r="K227" s="11">
        <v>4</v>
      </c>
      <c r="L227" s="16">
        <v>3992</v>
      </c>
    </row>
    <row r="228" spans="1:12">
      <c r="A228" s="11">
        <v>122</v>
      </c>
      <c r="B228" s="11" t="s">
        <v>220</v>
      </c>
      <c r="C228" s="11">
        <v>146</v>
      </c>
      <c r="D228" s="11" t="s">
        <v>24</v>
      </c>
      <c r="E228" s="11">
        <v>1</v>
      </c>
      <c r="F228" s="16">
        <v>146</v>
      </c>
      <c r="G228" s="11"/>
      <c r="H228" s="11"/>
      <c r="I228" s="11"/>
      <c r="J228" s="11">
        <v>0</v>
      </c>
      <c r="K228" s="11">
        <v>1</v>
      </c>
      <c r="L228" s="16">
        <v>146</v>
      </c>
    </row>
    <row r="229" spans="1:12">
      <c r="A229" s="11">
        <v>123</v>
      </c>
      <c r="B229" s="11" t="s">
        <v>221</v>
      </c>
      <c r="C229" s="11">
        <v>75</v>
      </c>
      <c r="D229" s="11" t="s">
        <v>24</v>
      </c>
      <c r="E229" s="11">
        <v>6</v>
      </c>
      <c r="F229" s="16">
        <v>450</v>
      </c>
      <c r="G229" s="11"/>
      <c r="H229" s="11"/>
      <c r="I229" s="11"/>
      <c r="J229" s="11">
        <v>0</v>
      </c>
      <c r="K229" s="11">
        <v>6</v>
      </c>
      <c r="L229" s="16">
        <v>450</v>
      </c>
    </row>
    <row r="230" spans="1:12">
      <c r="A230" s="11">
        <v>124</v>
      </c>
      <c r="B230" s="11" t="s">
        <v>222</v>
      </c>
      <c r="C230" s="11">
        <v>20</v>
      </c>
      <c r="D230" s="11" t="s">
        <v>24</v>
      </c>
      <c r="E230" s="11">
        <v>3</v>
      </c>
      <c r="F230" s="16">
        <v>60</v>
      </c>
      <c r="G230" s="11"/>
      <c r="H230" s="11"/>
      <c r="I230" s="11"/>
      <c r="J230" s="11">
        <v>0</v>
      </c>
      <c r="K230" s="11">
        <v>3</v>
      </c>
      <c r="L230" s="16">
        <v>60</v>
      </c>
    </row>
    <row r="231" spans="1:12">
      <c r="A231" s="11">
        <v>125</v>
      </c>
      <c r="B231" s="11" t="s">
        <v>223</v>
      </c>
      <c r="C231" s="11">
        <v>25</v>
      </c>
      <c r="D231" s="11" t="s">
        <v>24</v>
      </c>
      <c r="E231" s="11">
        <v>3</v>
      </c>
      <c r="F231" s="16">
        <v>75</v>
      </c>
      <c r="G231" s="11"/>
      <c r="H231" s="11"/>
      <c r="I231" s="11"/>
      <c r="J231" s="11">
        <v>0</v>
      </c>
      <c r="K231" s="11">
        <v>3</v>
      </c>
      <c r="L231" s="16">
        <v>75</v>
      </c>
    </row>
    <row r="232" spans="1:12">
      <c r="A232" s="11">
        <v>126</v>
      </c>
      <c r="B232" s="11" t="s">
        <v>224</v>
      </c>
      <c r="C232" s="11">
        <v>30</v>
      </c>
      <c r="D232" s="11" t="s">
        <v>24</v>
      </c>
      <c r="E232" s="11">
        <v>6</v>
      </c>
      <c r="F232" s="16">
        <v>180</v>
      </c>
      <c r="G232" s="11"/>
      <c r="H232" s="11"/>
      <c r="I232" s="11"/>
      <c r="J232" s="11"/>
      <c r="K232" s="11">
        <v>6</v>
      </c>
      <c r="L232" s="16">
        <v>180</v>
      </c>
    </row>
    <row r="233" spans="1:12">
      <c r="A233" s="11">
        <v>127</v>
      </c>
      <c r="B233" s="11" t="s">
        <v>225</v>
      </c>
      <c r="C233" s="11">
        <v>40</v>
      </c>
      <c r="D233" s="11" t="s">
        <v>24</v>
      </c>
      <c r="E233" s="11">
        <v>3</v>
      </c>
      <c r="F233" s="16">
        <v>120</v>
      </c>
      <c r="G233" s="11"/>
      <c r="H233" s="11"/>
      <c r="I233" s="11"/>
      <c r="J233" s="11">
        <v>0</v>
      </c>
      <c r="K233" s="11">
        <v>3</v>
      </c>
      <c r="L233" s="16">
        <v>120</v>
      </c>
    </row>
    <row r="234" spans="1:12">
      <c r="A234" s="11">
        <v>128</v>
      </c>
      <c r="B234" s="11" t="s">
        <v>226</v>
      </c>
      <c r="C234" s="11">
        <v>30</v>
      </c>
      <c r="D234" s="11" t="s">
        <v>24</v>
      </c>
      <c r="E234" s="11">
        <v>6</v>
      </c>
      <c r="F234" s="16">
        <v>180</v>
      </c>
      <c r="G234" s="11"/>
      <c r="H234" s="11"/>
      <c r="I234" s="11"/>
      <c r="J234" s="11">
        <v>0</v>
      </c>
      <c r="K234" s="11">
        <v>6</v>
      </c>
      <c r="L234" s="16">
        <v>180</v>
      </c>
    </row>
    <row r="235" spans="1:12">
      <c r="A235" s="11">
        <v>129</v>
      </c>
      <c r="B235" s="11" t="s">
        <v>227</v>
      </c>
      <c r="C235" s="11">
        <v>90</v>
      </c>
      <c r="D235" s="11" t="s">
        <v>24</v>
      </c>
      <c r="E235" s="11">
        <v>3</v>
      </c>
      <c r="F235" s="16">
        <v>270</v>
      </c>
      <c r="G235" s="11"/>
      <c r="H235" s="11"/>
      <c r="I235" s="11"/>
      <c r="J235" s="11">
        <v>0</v>
      </c>
      <c r="K235" s="11">
        <v>3</v>
      </c>
      <c r="L235" s="16">
        <v>270</v>
      </c>
    </row>
    <row r="236" spans="1:12">
      <c r="A236" s="11">
        <v>130</v>
      </c>
      <c r="B236" s="11" t="s">
        <v>228</v>
      </c>
      <c r="C236" s="11">
        <v>27</v>
      </c>
      <c r="D236" s="11" t="s">
        <v>24</v>
      </c>
      <c r="E236" s="11">
        <v>2</v>
      </c>
      <c r="F236" s="16">
        <v>54</v>
      </c>
      <c r="G236" s="11"/>
      <c r="H236" s="11"/>
      <c r="I236" s="11"/>
      <c r="J236" s="11">
        <v>0</v>
      </c>
      <c r="K236" s="11">
        <v>2</v>
      </c>
      <c r="L236" s="16">
        <v>54</v>
      </c>
    </row>
    <row r="237" spans="1:12">
      <c r="A237" s="11">
        <v>131</v>
      </c>
      <c r="B237" s="11" t="s">
        <v>221</v>
      </c>
      <c r="C237" s="11">
        <v>75</v>
      </c>
      <c r="D237" s="11" t="s">
        <v>24</v>
      </c>
      <c r="E237" s="11">
        <v>10</v>
      </c>
      <c r="F237" s="16">
        <v>750</v>
      </c>
      <c r="G237" s="11"/>
      <c r="H237" s="11"/>
      <c r="I237" s="11"/>
      <c r="J237" s="11">
        <v>0</v>
      </c>
      <c r="K237" s="11">
        <v>10</v>
      </c>
      <c r="L237" s="16">
        <v>750</v>
      </c>
    </row>
    <row r="238" spans="1:12">
      <c r="A238" s="11">
        <v>132</v>
      </c>
      <c r="B238" s="11" t="s">
        <v>229</v>
      </c>
      <c r="C238" s="11">
        <v>150</v>
      </c>
      <c r="D238" s="11" t="s">
        <v>24</v>
      </c>
      <c r="E238" s="11">
        <v>4</v>
      </c>
      <c r="F238" s="16">
        <v>600</v>
      </c>
      <c r="G238" s="11"/>
      <c r="H238" s="11"/>
      <c r="I238" s="11"/>
      <c r="J238" s="11">
        <v>0</v>
      </c>
      <c r="K238" s="11">
        <v>4</v>
      </c>
      <c r="L238" s="16">
        <v>600</v>
      </c>
    </row>
    <row r="239" spans="1:12">
      <c r="A239" s="11">
        <v>133</v>
      </c>
      <c r="B239" s="11" t="s">
        <v>230</v>
      </c>
      <c r="C239" s="11">
        <v>120</v>
      </c>
      <c r="D239" s="11" t="s">
        <v>24</v>
      </c>
      <c r="E239" s="11">
        <v>4</v>
      </c>
      <c r="F239" s="16">
        <v>480</v>
      </c>
      <c r="G239" s="11"/>
      <c r="H239" s="11"/>
      <c r="I239" s="11"/>
      <c r="J239" s="11">
        <v>0</v>
      </c>
      <c r="K239" s="11">
        <v>4</v>
      </c>
      <c r="L239" s="16">
        <v>480</v>
      </c>
    </row>
    <row r="240" spans="1:12">
      <c r="A240" s="11">
        <v>134</v>
      </c>
      <c r="B240" s="11" t="s">
        <v>204</v>
      </c>
      <c r="C240" s="11">
        <v>300</v>
      </c>
      <c r="D240" s="11" t="s">
        <v>24</v>
      </c>
      <c r="E240" s="11">
        <v>3</v>
      </c>
      <c r="F240" s="16">
        <v>900</v>
      </c>
      <c r="G240" s="11"/>
      <c r="H240" s="11"/>
      <c r="I240" s="11"/>
      <c r="J240" s="11"/>
      <c r="K240" s="11">
        <v>3</v>
      </c>
      <c r="L240" s="16">
        <v>900</v>
      </c>
    </row>
    <row r="241" spans="1:12">
      <c r="A241" s="11">
        <v>135</v>
      </c>
      <c r="B241" s="11" t="s">
        <v>231</v>
      </c>
      <c r="C241" s="11">
        <v>487</v>
      </c>
      <c r="D241" s="11" t="s">
        <v>24</v>
      </c>
      <c r="E241" s="11">
        <v>1</v>
      </c>
      <c r="F241" s="16">
        <v>487</v>
      </c>
      <c r="G241" s="11"/>
      <c r="H241" s="11"/>
      <c r="I241" s="11"/>
      <c r="J241" s="11">
        <v>0</v>
      </c>
      <c r="K241" s="11">
        <v>1</v>
      </c>
      <c r="L241" s="16">
        <v>487</v>
      </c>
    </row>
    <row r="242" spans="1:12">
      <c r="A242" s="11">
        <v>136</v>
      </c>
      <c r="B242" s="11" t="s">
        <v>232</v>
      </c>
      <c r="C242" s="11">
        <v>783</v>
      </c>
      <c r="D242" s="11" t="s">
        <v>24</v>
      </c>
      <c r="E242" s="11">
        <v>1</v>
      </c>
      <c r="F242" s="16">
        <v>783</v>
      </c>
      <c r="G242" s="11"/>
      <c r="H242" s="11"/>
      <c r="I242" s="11"/>
      <c r="J242" s="11">
        <v>0</v>
      </c>
      <c r="K242" s="11">
        <v>1</v>
      </c>
      <c r="L242" s="16">
        <v>783</v>
      </c>
    </row>
    <row r="243" spans="1:12">
      <c r="A243" s="11">
        <v>137</v>
      </c>
      <c r="B243" s="11" t="s">
        <v>233</v>
      </c>
      <c r="C243" s="11">
        <v>300</v>
      </c>
      <c r="D243" s="11" t="s">
        <v>24</v>
      </c>
      <c r="E243" s="11">
        <v>1</v>
      </c>
      <c r="F243" s="16">
        <v>300</v>
      </c>
      <c r="G243" s="11"/>
      <c r="H243" s="11"/>
      <c r="I243" s="11"/>
      <c r="J243" s="11">
        <v>0</v>
      </c>
      <c r="K243" s="11">
        <v>1</v>
      </c>
      <c r="L243" s="16">
        <v>300</v>
      </c>
    </row>
    <row r="244" spans="1:12">
      <c r="A244" s="11">
        <v>138</v>
      </c>
      <c r="B244" s="11" t="s">
        <v>234</v>
      </c>
      <c r="C244" s="11">
        <v>620</v>
      </c>
      <c r="D244" s="11" t="s">
        <v>24</v>
      </c>
      <c r="E244" s="11">
        <v>1</v>
      </c>
      <c r="F244" s="16">
        <v>620</v>
      </c>
      <c r="G244" s="11"/>
      <c r="H244" s="11"/>
      <c r="I244" s="11"/>
      <c r="J244" s="11">
        <v>0</v>
      </c>
      <c r="K244" s="11">
        <v>1</v>
      </c>
      <c r="L244" s="16">
        <v>620</v>
      </c>
    </row>
    <row r="245" spans="1:12">
      <c r="A245" s="11">
        <v>139</v>
      </c>
      <c r="B245" s="11" t="s">
        <v>235</v>
      </c>
      <c r="C245" s="11">
        <v>150</v>
      </c>
      <c r="D245" s="11" t="s">
        <v>24</v>
      </c>
      <c r="E245" s="11">
        <v>3</v>
      </c>
      <c r="F245" s="16">
        <v>450</v>
      </c>
      <c r="G245" s="11"/>
      <c r="H245" s="11"/>
      <c r="I245" s="11"/>
      <c r="J245" s="11">
        <v>0</v>
      </c>
      <c r="K245" s="11">
        <v>3</v>
      </c>
      <c r="L245" s="16">
        <v>450</v>
      </c>
    </row>
    <row r="246" spans="1:12">
      <c r="A246" s="11">
        <v>140</v>
      </c>
      <c r="B246" s="11" t="s">
        <v>204</v>
      </c>
      <c r="C246" s="11">
        <v>80</v>
      </c>
      <c r="D246" s="11" t="s">
        <v>24</v>
      </c>
      <c r="E246" s="11">
        <v>3</v>
      </c>
      <c r="F246" s="16">
        <v>240</v>
      </c>
      <c r="G246" s="11"/>
      <c r="H246" s="11"/>
      <c r="I246" s="11"/>
      <c r="J246" s="11"/>
      <c r="K246" s="11">
        <v>3</v>
      </c>
      <c r="L246" s="16">
        <v>240</v>
      </c>
    </row>
    <row r="247" spans="1:12">
      <c r="A247" s="11">
        <v>141</v>
      </c>
      <c r="B247" s="11" t="s">
        <v>202</v>
      </c>
      <c r="C247" s="11">
        <v>45</v>
      </c>
      <c r="D247" s="11" t="s">
        <v>24</v>
      </c>
      <c r="E247" s="11">
        <v>4</v>
      </c>
      <c r="F247" s="16">
        <v>180</v>
      </c>
      <c r="G247" s="11"/>
      <c r="H247" s="11"/>
      <c r="I247" s="11"/>
      <c r="J247" s="11"/>
      <c r="K247" s="11">
        <v>4</v>
      </c>
      <c r="L247" s="16">
        <v>180</v>
      </c>
    </row>
    <row r="248" spans="1:12">
      <c r="A248" s="11">
        <v>142</v>
      </c>
      <c r="B248" s="11" t="s">
        <v>236</v>
      </c>
      <c r="C248" s="11">
        <v>30</v>
      </c>
      <c r="D248" s="11" t="s">
        <v>24</v>
      </c>
      <c r="E248" s="11">
        <v>4</v>
      </c>
      <c r="F248" s="16">
        <v>120</v>
      </c>
      <c r="G248" s="11"/>
      <c r="H248" s="11"/>
      <c r="I248" s="11"/>
      <c r="J248" s="11"/>
      <c r="K248" s="11">
        <v>4</v>
      </c>
      <c r="L248" s="16">
        <v>120</v>
      </c>
    </row>
    <row r="249" spans="1:12">
      <c r="A249" s="11">
        <v>143</v>
      </c>
      <c r="B249" s="11" t="s">
        <v>237</v>
      </c>
      <c r="C249" s="11">
        <v>80</v>
      </c>
      <c r="D249" s="11" t="s">
        <v>24</v>
      </c>
      <c r="E249" s="11">
        <v>1</v>
      </c>
      <c r="F249" s="16">
        <v>80</v>
      </c>
      <c r="G249" s="11"/>
      <c r="H249" s="11"/>
      <c r="I249" s="11"/>
      <c r="J249" s="11"/>
      <c r="K249" s="11">
        <v>1</v>
      </c>
      <c r="L249" s="16">
        <v>80</v>
      </c>
    </row>
    <row r="250" spans="1:12">
      <c r="A250" s="11">
        <v>144</v>
      </c>
      <c r="B250" s="11" t="s">
        <v>238</v>
      </c>
      <c r="C250" s="11">
        <v>1260</v>
      </c>
      <c r="D250" s="11" t="s">
        <v>24</v>
      </c>
      <c r="E250" s="11">
        <v>1</v>
      </c>
      <c r="F250" s="16">
        <v>1260</v>
      </c>
      <c r="G250" s="11"/>
      <c r="H250" s="11"/>
      <c r="I250" s="11"/>
      <c r="J250" s="11"/>
      <c r="K250" s="11">
        <v>1</v>
      </c>
      <c r="L250" s="16">
        <v>1260</v>
      </c>
    </row>
    <row r="251" spans="1:12">
      <c r="A251" s="11">
        <v>145</v>
      </c>
      <c r="B251" s="11" t="s">
        <v>239</v>
      </c>
      <c r="C251" s="11">
        <v>1550</v>
      </c>
      <c r="D251" s="11" t="s">
        <v>24</v>
      </c>
      <c r="E251" s="11">
        <v>1</v>
      </c>
      <c r="F251" s="16">
        <v>1550</v>
      </c>
      <c r="G251" s="11"/>
      <c r="H251" s="11"/>
      <c r="I251" s="11"/>
      <c r="J251" s="11"/>
      <c r="K251" s="11">
        <v>1</v>
      </c>
      <c r="L251" s="16">
        <v>1550</v>
      </c>
    </row>
    <row r="252" spans="1:12">
      <c r="A252" s="11">
        <v>146</v>
      </c>
      <c r="B252" s="11" t="s">
        <v>240</v>
      </c>
      <c r="C252" s="11">
        <v>500</v>
      </c>
      <c r="D252" s="11" t="s">
        <v>24</v>
      </c>
      <c r="E252" s="11">
        <v>2</v>
      </c>
      <c r="F252" s="16">
        <v>1000</v>
      </c>
      <c r="G252" s="11"/>
      <c r="H252" s="11"/>
      <c r="I252" s="11"/>
      <c r="J252" s="11"/>
      <c r="K252" s="11">
        <v>2</v>
      </c>
      <c r="L252" s="16">
        <v>1000</v>
      </c>
    </row>
    <row r="253" spans="1:12">
      <c r="A253" s="11">
        <v>147</v>
      </c>
      <c r="B253" s="11" t="s">
        <v>241</v>
      </c>
      <c r="C253" s="11">
        <v>395</v>
      </c>
      <c r="D253" s="11" t="s">
        <v>24</v>
      </c>
      <c r="E253" s="11">
        <v>2</v>
      </c>
      <c r="F253" s="16">
        <v>790</v>
      </c>
      <c r="G253" s="11"/>
      <c r="H253" s="11"/>
      <c r="I253" s="11"/>
      <c r="J253" s="11"/>
      <c r="K253" s="11">
        <v>2</v>
      </c>
      <c r="L253" s="16">
        <v>790</v>
      </c>
    </row>
    <row r="254" spans="1:12">
      <c r="A254" s="11">
        <v>148</v>
      </c>
      <c r="B254" s="11" t="s">
        <v>242</v>
      </c>
      <c r="C254" s="11">
        <v>650</v>
      </c>
      <c r="D254" s="11" t="s">
        <v>24</v>
      </c>
      <c r="E254" s="11">
        <v>1</v>
      </c>
      <c r="F254" s="16">
        <v>650</v>
      </c>
      <c r="G254" s="11"/>
      <c r="H254" s="11"/>
      <c r="I254" s="11"/>
      <c r="J254" s="11"/>
      <c r="K254" s="11">
        <v>1</v>
      </c>
      <c r="L254" s="16">
        <v>650</v>
      </c>
    </row>
    <row r="255" spans="1:12">
      <c r="A255" s="11">
        <v>149</v>
      </c>
      <c r="B255" s="11" t="s">
        <v>211</v>
      </c>
      <c r="C255" s="11">
        <v>17.5</v>
      </c>
      <c r="D255" s="11" t="s">
        <v>24</v>
      </c>
      <c r="E255" s="11">
        <v>10</v>
      </c>
      <c r="F255" s="16">
        <v>175</v>
      </c>
      <c r="G255" s="11"/>
      <c r="H255" s="11"/>
      <c r="I255" s="11"/>
      <c r="J255" s="11"/>
      <c r="K255" s="11">
        <v>10</v>
      </c>
      <c r="L255" s="16">
        <v>175</v>
      </c>
    </row>
    <row r="256" spans="1:12">
      <c r="A256" s="11">
        <v>150</v>
      </c>
      <c r="B256" s="11" t="s">
        <v>235</v>
      </c>
      <c r="C256" s="11">
        <v>381</v>
      </c>
      <c r="D256" s="11" t="s">
        <v>24</v>
      </c>
      <c r="E256" s="11">
        <v>1</v>
      </c>
      <c r="F256" s="16">
        <v>381</v>
      </c>
      <c r="G256" s="11"/>
      <c r="H256" s="11"/>
      <c r="I256" s="11"/>
      <c r="J256" s="11"/>
      <c r="K256" s="11">
        <v>1</v>
      </c>
      <c r="L256" s="16">
        <v>381</v>
      </c>
    </row>
    <row r="257" spans="1:12">
      <c r="A257" s="11">
        <v>151</v>
      </c>
      <c r="B257" s="11" t="s">
        <v>243</v>
      </c>
      <c r="C257" s="11">
        <v>974</v>
      </c>
      <c r="D257" s="11" t="s">
        <v>24</v>
      </c>
      <c r="E257" s="11">
        <v>1</v>
      </c>
      <c r="F257" s="16">
        <v>974</v>
      </c>
      <c r="G257" s="11"/>
      <c r="H257" s="11"/>
      <c r="I257" s="11"/>
      <c r="J257" s="11"/>
      <c r="K257" s="11">
        <v>1</v>
      </c>
      <c r="L257" s="16">
        <v>974</v>
      </c>
    </row>
    <row r="258" spans="1:12">
      <c r="A258" s="11">
        <v>152</v>
      </c>
      <c r="B258" s="11" t="s">
        <v>244</v>
      </c>
      <c r="C258" s="11">
        <v>966</v>
      </c>
      <c r="D258" s="11" t="s">
        <v>24</v>
      </c>
      <c r="E258" s="11">
        <v>1</v>
      </c>
      <c r="F258" s="16">
        <v>966</v>
      </c>
      <c r="G258" s="11"/>
      <c r="H258" s="11"/>
      <c r="I258" s="11"/>
      <c r="J258" s="11"/>
      <c r="K258" s="11">
        <v>1</v>
      </c>
      <c r="L258" s="16">
        <v>966</v>
      </c>
    </row>
    <row r="259" spans="1:12">
      <c r="A259" s="11">
        <v>153</v>
      </c>
      <c r="B259" s="11" t="s">
        <v>245</v>
      </c>
      <c r="C259" s="11">
        <v>1530</v>
      </c>
      <c r="D259" s="11" t="s">
        <v>24</v>
      </c>
      <c r="E259" s="11">
        <v>12</v>
      </c>
      <c r="F259" s="16">
        <v>18360</v>
      </c>
      <c r="G259" s="11"/>
      <c r="H259" s="11"/>
      <c r="I259" s="11"/>
      <c r="J259" s="11"/>
      <c r="K259" s="11">
        <v>12</v>
      </c>
      <c r="L259" s="16">
        <v>18360</v>
      </c>
    </row>
    <row r="260" spans="1:12">
      <c r="A260" s="11">
        <v>154</v>
      </c>
      <c r="B260" s="11" t="s">
        <v>246</v>
      </c>
      <c r="C260" s="11">
        <v>1530</v>
      </c>
      <c r="D260" s="11" t="s">
        <v>24</v>
      </c>
      <c r="E260" s="11">
        <v>22</v>
      </c>
      <c r="F260" s="16">
        <v>33660</v>
      </c>
      <c r="G260" s="11"/>
      <c r="H260" s="11"/>
      <c r="I260" s="11"/>
      <c r="J260" s="11"/>
      <c r="K260" s="11">
        <v>22</v>
      </c>
      <c r="L260" s="16">
        <v>33660</v>
      </c>
    </row>
    <row r="261" spans="1:12">
      <c r="A261" s="11">
        <v>155</v>
      </c>
      <c r="B261" s="11" t="s">
        <v>247</v>
      </c>
      <c r="C261" s="11">
        <v>1530</v>
      </c>
      <c r="D261" s="11" t="s">
        <v>24</v>
      </c>
      <c r="E261" s="11">
        <v>12</v>
      </c>
      <c r="F261" s="16">
        <v>18360</v>
      </c>
      <c r="G261" s="11"/>
      <c r="H261" s="11"/>
      <c r="I261" s="11"/>
      <c r="J261" s="11"/>
      <c r="K261" s="11">
        <v>12</v>
      </c>
      <c r="L261" s="16">
        <v>18360</v>
      </c>
    </row>
    <row r="262" spans="1:12">
      <c r="A262" s="11">
        <v>156</v>
      </c>
      <c r="B262" s="11" t="s">
        <v>248</v>
      </c>
      <c r="C262" s="11">
        <v>1870</v>
      </c>
      <c r="D262" s="11" t="s">
        <v>24</v>
      </c>
      <c r="E262" s="11">
        <v>3</v>
      </c>
      <c r="F262" s="16">
        <v>5610</v>
      </c>
      <c r="G262" s="11"/>
      <c r="H262" s="11"/>
      <c r="I262" s="11"/>
      <c r="J262" s="11"/>
      <c r="K262" s="11">
        <v>3</v>
      </c>
      <c r="L262" s="16">
        <v>5610</v>
      </c>
    </row>
    <row r="263" spans="1:12">
      <c r="A263" s="11">
        <v>157</v>
      </c>
      <c r="B263" s="11" t="s">
        <v>249</v>
      </c>
      <c r="C263" s="11">
        <v>1999</v>
      </c>
      <c r="D263" s="11" t="s">
        <v>24</v>
      </c>
      <c r="E263" s="11">
        <v>1</v>
      </c>
      <c r="F263" s="16">
        <v>1999</v>
      </c>
      <c r="G263" s="11"/>
      <c r="H263" s="11"/>
      <c r="I263" s="11"/>
      <c r="J263" s="11"/>
      <c r="K263" s="11">
        <v>1</v>
      </c>
      <c r="L263" s="16">
        <v>1999</v>
      </c>
    </row>
    <row r="264" spans="1:12">
      <c r="A264" s="11">
        <v>158</v>
      </c>
      <c r="B264" s="11" t="s">
        <v>250</v>
      </c>
      <c r="C264" s="11">
        <v>625</v>
      </c>
      <c r="D264" s="11" t="s">
        <v>24</v>
      </c>
      <c r="E264" s="11">
        <v>7</v>
      </c>
      <c r="F264" s="16">
        <v>4375</v>
      </c>
      <c r="G264" s="11"/>
      <c r="H264" s="11"/>
      <c r="I264" s="11"/>
      <c r="J264" s="11"/>
      <c r="K264" s="11">
        <v>7</v>
      </c>
      <c r="L264" s="16">
        <v>4375</v>
      </c>
    </row>
    <row r="265" spans="1:12">
      <c r="A265" s="11">
        <v>159</v>
      </c>
      <c r="B265" s="11" t="s">
        <v>251</v>
      </c>
      <c r="C265" s="11">
        <v>77</v>
      </c>
      <c r="D265" s="11" t="s">
        <v>24</v>
      </c>
      <c r="E265" s="11">
        <v>1</v>
      </c>
      <c r="F265" s="16">
        <v>77</v>
      </c>
      <c r="G265" s="11"/>
      <c r="H265" s="11"/>
      <c r="I265" s="11"/>
      <c r="J265" s="11"/>
      <c r="K265" s="11">
        <v>1</v>
      </c>
      <c r="L265" s="16">
        <v>77</v>
      </c>
    </row>
    <row r="266" spans="1:12">
      <c r="A266" s="11">
        <v>160</v>
      </c>
      <c r="B266" s="11" t="s">
        <v>252</v>
      </c>
      <c r="C266" s="11">
        <v>2500</v>
      </c>
      <c r="D266" s="11" t="s">
        <v>24</v>
      </c>
      <c r="E266" s="11">
        <v>1</v>
      </c>
      <c r="F266" s="16">
        <v>2500</v>
      </c>
      <c r="G266" s="11"/>
      <c r="H266" s="11"/>
      <c r="I266" s="11"/>
      <c r="J266" s="11"/>
      <c r="K266" s="11">
        <v>1</v>
      </c>
      <c r="L266" s="16">
        <v>2500</v>
      </c>
    </row>
    <row r="267" spans="1:12">
      <c r="A267" s="11">
        <v>161</v>
      </c>
      <c r="B267" s="11" t="s">
        <v>253</v>
      </c>
      <c r="C267" s="11">
        <v>2916</v>
      </c>
      <c r="D267" s="11" t="s">
        <v>24</v>
      </c>
      <c r="E267" s="11">
        <v>1</v>
      </c>
      <c r="F267" s="16">
        <v>2916</v>
      </c>
      <c r="G267" s="11"/>
      <c r="H267" s="11"/>
      <c r="I267" s="11"/>
      <c r="J267" s="11"/>
      <c r="K267" s="11">
        <v>1</v>
      </c>
      <c r="L267" s="16">
        <v>2916</v>
      </c>
    </row>
    <row r="268" spans="1:12">
      <c r="A268" s="11">
        <v>162</v>
      </c>
      <c r="B268" s="11" t="s">
        <v>254</v>
      </c>
      <c r="C268" s="11">
        <v>2099</v>
      </c>
      <c r="D268" s="11" t="s">
        <v>24</v>
      </c>
      <c r="E268" s="11">
        <v>1</v>
      </c>
      <c r="F268" s="16">
        <v>2099</v>
      </c>
      <c r="G268" s="11"/>
      <c r="H268" s="11"/>
      <c r="I268" s="11"/>
      <c r="J268" s="11"/>
      <c r="K268" s="11">
        <v>1</v>
      </c>
      <c r="L268" s="16">
        <v>2099</v>
      </c>
    </row>
    <row r="269" spans="1:12">
      <c r="A269" s="11">
        <v>163</v>
      </c>
      <c r="B269" s="11" t="s">
        <v>255</v>
      </c>
      <c r="C269" s="11">
        <v>5200</v>
      </c>
      <c r="D269" s="11" t="s">
        <v>24</v>
      </c>
      <c r="E269" s="11">
        <v>1</v>
      </c>
      <c r="F269" s="16">
        <v>5200</v>
      </c>
      <c r="G269" s="11"/>
      <c r="H269" s="11"/>
      <c r="I269" s="11"/>
      <c r="J269" s="11"/>
      <c r="K269" s="11">
        <v>1</v>
      </c>
      <c r="L269" s="16">
        <v>5200</v>
      </c>
    </row>
    <row r="270" spans="1:12">
      <c r="A270" s="11">
        <v>164</v>
      </c>
      <c r="B270" s="11" t="s">
        <v>256</v>
      </c>
      <c r="C270" s="11">
        <v>1796</v>
      </c>
      <c r="D270" s="11" t="s">
        <v>24</v>
      </c>
      <c r="E270" s="11">
        <v>7</v>
      </c>
      <c r="F270" s="16">
        <v>12572</v>
      </c>
      <c r="G270" s="11"/>
      <c r="H270" s="11"/>
      <c r="I270" s="11"/>
      <c r="J270" s="11"/>
      <c r="K270" s="11">
        <v>7</v>
      </c>
      <c r="L270" s="16">
        <v>12572</v>
      </c>
    </row>
    <row r="271" spans="1:12">
      <c r="A271" s="11">
        <v>165</v>
      </c>
      <c r="B271" s="11" t="s">
        <v>257</v>
      </c>
      <c r="C271" s="11">
        <v>450</v>
      </c>
      <c r="D271" s="11" t="s">
        <v>24</v>
      </c>
      <c r="E271" s="11">
        <v>1</v>
      </c>
      <c r="F271" s="16">
        <v>450</v>
      </c>
      <c r="G271" s="11"/>
      <c r="H271" s="11"/>
      <c r="I271" s="11"/>
      <c r="J271" s="11"/>
      <c r="K271" s="11">
        <v>1</v>
      </c>
      <c r="L271" s="16">
        <v>450</v>
      </c>
    </row>
    <row r="272" spans="1:12">
      <c r="A272" s="11">
        <v>166</v>
      </c>
      <c r="B272" s="11" t="s">
        <v>258</v>
      </c>
      <c r="C272" s="11">
        <v>300</v>
      </c>
      <c r="D272" s="11" t="s">
        <v>24</v>
      </c>
      <c r="E272" s="11">
        <v>10</v>
      </c>
      <c r="F272" s="16">
        <v>3000</v>
      </c>
      <c r="G272" s="11"/>
      <c r="H272" s="11"/>
      <c r="I272" s="11"/>
      <c r="J272" s="11"/>
      <c r="K272" s="11">
        <v>10</v>
      </c>
      <c r="L272" s="16">
        <v>3000</v>
      </c>
    </row>
    <row r="273" spans="1:12">
      <c r="A273" s="11">
        <v>167</v>
      </c>
      <c r="B273" s="11" t="s">
        <v>259</v>
      </c>
      <c r="C273" s="11">
        <v>230</v>
      </c>
      <c r="D273" s="11" t="s">
        <v>24</v>
      </c>
      <c r="E273" s="11">
        <v>4</v>
      </c>
      <c r="F273" s="16">
        <v>920</v>
      </c>
      <c r="G273" s="11"/>
      <c r="H273" s="11"/>
      <c r="I273" s="11"/>
      <c r="J273" s="11"/>
      <c r="K273" s="11">
        <v>4</v>
      </c>
      <c r="L273" s="16">
        <v>920</v>
      </c>
    </row>
    <row r="274" spans="1:12">
      <c r="A274" s="11">
        <v>168</v>
      </c>
      <c r="B274" s="11" t="s">
        <v>260</v>
      </c>
      <c r="C274" s="11">
        <v>1080</v>
      </c>
      <c r="D274" s="11" t="s">
        <v>24</v>
      </c>
      <c r="E274" s="11">
        <v>6</v>
      </c>
      <c r="F274" s="16">
        <v>6480</v>
      </c>
      <c r="G274" s="11"/>
      <c r="H274" s="11"/>
      <c r="I274" s="11"/>
      <c r="J274" s="11"/>
      <c r="K274" s="11">
        <v>6</v>
      </c>
      <c r="L274" s="16">
        <v>6480</v>
      </c>
    </row>
    <row r="275" spans="1:12">
      <c r="A275" s="11">
        <v>169</v>
      </c>
      <c r="B275" s="11" t="s">
        <v>261</v>
      </c>
      <c r="C275" s="11">
        <v>670</v>
      </c>
      <c r="D275" s="11" t="s">
        <v>24</v>
      </c>
      <c r="E275" s="11">
        <v>7</v>
      </c>
      <c r="F275" s="16">
        <v>4690</v>
      </c>
      <c r="G275" s="11"/>
      <c r="H275" s="11"/>
      <c r="I275" s="11"/>
      <c r="J275" s="11"/>
      <c r="K275" s="11">
        <v>7</v>
      </c>
      <c r="L275" s="16">
        <v>4690</v>
      </c>
    </row>
    <row r="276" spans="1:12">
      <c r="A276" s="11">
        <v>170</v>
      </c>
      <c r="B276" s="11" t="s">
        <v>262</v>
      </c>
      <c r="C276" s="11">
        <v>1300</v>
      </c>
      <c r="D276" s="11" t="s">
        <v>24</v>
      </c>
      <c r="E276" s="11">
        <v>1</v>
      </c>
      <c r="F276" s="16">
        <v>1300</v>
      </c>
      <c r="G276" s="11"/>
      <c r="H276" s="11"/>
      <c r="I276" s="11"/>
      <c r="J276" s="11"/>
      <c r="K276" s="11">
        <v>1</v>
      </c>
      <c r="L276" s="16">
        <v>1300</v>
      </c>
    </row>
    <row r="277" spans="1:12">
      <c r="A277" s="11">
        <v>171</v>
      </c>
      <c r="B277" s="11" t="s">
        <v>263</v>
      </c>
      <c r="C277" s="11">
        <v>900</v>
      </c>
      <c r="D277" s="11" t="s">
        <v>24</v>
      </c>
      <c r="E277" s="11">
        <v>2</v>
      </c>
      <c r="F277" s="16">
        <v>1800</v>
      </c>
      <c r="G277" s="11"/>
      <c r="H277" s="11"/>
      <c r="I277" s="11"/>
      <c r="J277" s="11"/>
      <c r="K277" s="11">
        <v>2</v>
      </c>
      <c r="L277" s="16">
        <v>1800</v>
      </c>
    </row>
    <row r="278" spans="1:12">
      <c r="A278" s="11">
        <v>172</v>
      </c>
      <c r="B278" s="11" t="s">
        <v>264</v>
      </c>
      <c r="C278" s="11">
        <v>3000</v>
      </c>
      <c r="D278" s="11" t="s">
        <v>24</v>
      </c>
      <c r="E278" s="11">
        <v>1</v>
      </c>
      <c r="F278" s="16">
        <v>3000</v>
      </c>
      <c r="G278" s="11"/>
      <c r="H278" s="11"/>
      <c r="I278" s="11"/>
      <c r="J278" s="11"/>
      <c r="K278" s="11">
        <v>1</v>
      </c>
      <c r="L278" s="16">
        <v>3000</v>
      </c>
    </row>
    <row r="279" spans="1:12">
      <c r="A279" s="11">
        <v>173</v>
      </c>
      <c r="B279" s="11" t="s">
        <v>265</v>
      </c>
      <c r="C279" s="11">
        <v>2436.6666666666665</v>
      </c>
      <c r="D279" s="11" t="s">
        <v>24</v>
      </c>
      <c r="E279" s="11">
        <v>6</v>
      </c>
      <c r="F279" s="16">
        <v>14620</v>
      </c>
      <c r="G279" s="11"/>
      <c r="H279" s="11"/>
      <c r="I279" s="11"/>
      <c r="J279" s="11"/>
      <c r="K279" s="11">
        <v>6</v>
      </c>
      <c r="L279" s="16">
        <v>14620</v>
      </c>
    </row>
    <row r="280" spans="1:12">
      <c r="A280" s="11">
        <v>174</v>
      </c>
      <c r="B280" s="11" t="s">
        <v>266</v>
      </c>
      <c r="C280" s="11">
        <v>220</v>
      </c>
      <c r="D280" s="11" t="s">
        <v>24</v>
      </c>
      <c r="E280" s="11">
        <v>3</v>
      </c>
      <c r="F280" s="16">
        <v>660</v>
      </c>
      <c r="G280" s="11"/>
      <c r="H280" s="11"/>
      <c r="I280" s="11"/>
      <c r="J280" s="11"/>
      <c r="K280" s="11">
        <v>3</v>
      </c>
      <c r="L280" s="16">
        <v>660</v>
      </c>
    </row>
    <row r="281" spans="1:12">
      <c r="A281" s="11">
        <v>175</v>
      </c>
      <c r="B281" s="11" t="s">
        <v>267</v>
      </c>
      <c r="C281" s="11">
        <v>281.66000000000003</v>
      </c>
      <c r="D281" s="11" t="s">
        <v>24</v>
      </c>
      <c r="E281" s="11">
        <v>1</v>
      </c>
      <c r="F281" s="16">
        <v>281.66000000000003</v>
      </c>
      <c r="G281" s="11"/>
      <c r="H281" s="11"/>
      <c r="I281" s="11"/>
      <c r="J281" s="11"/>
      <c r="K281" s="11">
        <v>1</v>
      </c>
      <c r="L281" s="16">
        <v>281.66000000000003</v>
      </c>
    </row>
    <row r="282" spans="1:12">
      <c r="A282" s="11">
        <v>176</v>
      </c>
      <c r="B282" s="11" t="s">
        <v>268</v>
      </c>
      <c r="C282" s="11">
        <v>292.5</v>
      </c>
      <c r="D282" s="11" t="s">
        <v>24</v>
      </c>
      <c r="E282" s="11">
        <v>2</v>
      </c>
      <c r="F282" s="16">
        <v>585</v>
      </c>
      <c r="G282" s="11"/>
      <c r="H282" s="11"/>
      <c r="I282" s="11"/>
      <c r="J282" s="11"/>
      <c r="K282" s="11">
        <v>2</v>
      </c>
      <c r="L282" s="16">
        <v>585</v>
      </c>
    </row>
    <row r="283" spans="1:12">
      <c r="A283" s="11">
        <v>177</v>
      </c>
      <c r="B283" s="11" t="s">
        <v>269</v>
      </c>
      <c r="C283" s="11">
        <v>2352</v>
      </c>
      <c r="D283" s="11" t="s">
        <v>24</v>
      </c>
      <c r="E283" s="11">
        <v>1</v>
      </c>
      <c r="F283" s="16">
        <v>2352</v>
      </c>
      <c r="G283" s="11"/>
      <c r="H283" s="11"/>
      <c r="I283" s="11"/>
      <c r="J283" s="11"/>
      <c r="K283" s="11">
        <v>1</v>
      </c>
      <c r="L283" s="16">
        <v>2352</v>
      </c>
    </row>
    <row r="284" spans="1:12">
      <c r="A284" s="11">
        <v>178</v>
      </c>
      <c r="B284" s="11" t="s">
        <v>270</v>
      </c>
      <c r="C284" s="11">
        <v>1858</v>
      </c>
      <c r="D284" s="11" t="s">
        <v>24</v>
      </c>
      <c r="E284" s="11">
        <v>1</v>
      </c>
      <c r="F284" s="16">
        <v>1858</v>
      </c>
      <c r="G284" s="11"/>
      <c r="H284" s="11"/>
      <c r="I284" s="11"/>
      <c r="J284" s="11"/>
      <c r="K284" s="11">
        <v>1</v>
      </c>
      <c r="L284" s="16">
        <v>1858</v>
      </c>
    </row>
    <row r="285" spans="1:12">
      <c r="A285" s="11">
        <v>179</v>
      </c>
      <c r="B285" s="11" t="s">
        <v>271</v>
      </c>
      <c r="C285" s="11">
        <v>696</v>
      </c>
      <c r="D285" s="11" t="s">
        <v>24</v>
      </c>
      <c r="E285" s="11">
        <v>1</v>
      </c>
      <c r="F285" s="16">
        <v>696</v>
      </c>
      <c r="G285" s="11"/>
      <c r="H285" s="11"/>
      <c r="I285" s="11"/>
      <c r="J285" s="11"/>
      <c r="K285" s="11">
        <v>1</v>
      </c>
      <c r="L285" s="16">
        <v>696</v>
      </c>
    </row>
    <row r="286" spans="1:12">
      <c r="A286" s="11">
        <v>180</v>
      </c>
      <c r="B286" s="11" t="s">
        <v>272</v>
      </c>
      <c r="C286" s="11">
        <v>1013.75</v>
      </c>
      <c r="D286" s="11" t="s">
        <v>24</v>
      </c>
      <c r="E286" s="11">
        <v>1</v>
      </c>
      <c r="F286" s="16">
        <v>1013.75</v>
      </c>
      <c r="G286" s="11"/>
      <c r="H286" s="11"/>
      <c r="I286" s="11"/>
      <c r="J286" s="11"/>
      <c r="K286" s="11">
        <v>1</v>
      </c>
      <c r="L286" s="16">
        <v>1013.75</v>
      </c>
    </row>
    <row r="287" spans="1:12">
      <c r="A287" s="11">
        <v>181</v>
      </c>
      <c r="B287" s="11" t="s">
        <v>273</v>
      </c>
      <c r="C287" s="11">
        <v>5607</v>
      </c>
      <c r="D287" s="11" t="s">
        <v>24</v>
      </c>
      <c r="E287" s="11">
        <v>1</v>
      </c>
      <c r="F287" s="16">
        <v>5607</v>
      </c>
      <c r="G287" s="11"/>
      <c r="H287" s="11"/>
      <c r="I287" s="11"/>
      <c r="J287" s="11"/>
      <c r="K287" s="11">
        <v>1</v>
      </c>
      <c r="L287" s="16">
        <v>5607</v>
      </c>
    </row>
    <row r="288" spans="1:12">
      <c r="A288" s="11">
        <v>182</v>
      </c>
      <c r="B288" s="11" t="s">
        <v>274</v>
      </c>
      <c r="C288" s="11">
        <v>2633.04</v>
      </c>
      <c r="D288" s="11" t="s">
        <v>24</v>
      </c>
      <c r="E288" s="11">
        <v>1</v>
      </c>
      <c r="F288" s="16">
        <v>2633.04</v>
      </c>
      <c r="G288" s="11"/>
      <c r="H288" s="11"/>
      <c r="I288" s="11"/>
      <c r="J288" s="11"/>
      <c r="K288" s="11">
        <v>1</v>
      </c>
      <c r="L288" s="16">
        <v>2633.04</v>
      </c>
    </row>
    <row r="289" spans="1:12">
      <c r="A289" s="11">
        <v>183</v>
      </c>
      <c r="B289" s="11" t="s">
        <v>275</v>
      </c>
      <c r="C289" s="11">
        <v>5268</v>
      </c>
      <c r="D289" s="11" t="s">
        <v>24</v>
      </c>
      <c r="E289" s="11">
        <v>1</v>
      </c>
      <c r="F289" s="16">
        <v>5268</v>
      </c>
      <c r="G289" s="11"/>
      <c r="H289" s="11"/>
      <c r="I289" s="11"/>
      <c r="J289" s="11"/>
      <c r="K289" s="11">
        <v>1</v>
      </c>
      <c r="L289" s="16">
        <v>5268</v>
      </c>
    </row>
    <row r="290" spans="1:12">
      <c r="A290" s="11">
        <v>184</v>
      </c>
      <c r="B290" s="11" t="s">
        <v>276</v>
      </c>
      <c r="C290" s="11">
        <v>6459.96</v>
      </c>
      <c r="D290" s="11" t="s">
        <v>24</v>
      </c>
      <c r="E290" s="11">
        <v>1</v>
      </c>
      <c r="F290" s="16">
        <v>6459.96</v>
      </c>
      <c r="G290" s="11"/>
      <c r="H290" s="11"/>
      <c r="I290" s="11"/>
      <c r="J290" s="11"/>
      <c r="K290" s="11">
        <v>1</v>
      </c>
      <c r="L290" s="16">
        <v>6459.96</v>
      </c>
    </row>
    <row r="291" spans="1:12" ht="15.75" thickBot="1">
      <c r="A291" s="26">
        <v>185</v>
      </c>
      <c r="B291" s="26" t="s">
        <v>277</v>
      </c>
      <c r="C291" s="26">
        <v>5777</v>
      </c>
      <c r="D291" s="26" t="s">
        <v>24</v>
      </c>
      <c r="E291" s="26">
        <v>1</v>
      </c>
      <c r="F291" s="41">
        <v>5777</v>
      </c>
      <c r="G291" s="26"/>
      <c r="H291" s="26"/>
      <c r="I291" s="26"/>
      <c r="J291" s="26"/>
      <c r="K291" s="26">
        <v>1</v>
      </c>
      <c r="L291" s="41">
        <v>5777</v>
      </c>
    </row>
    <row r="292" spans="1:12" ht="15.75" thickBot="1">
      <c r="A292" s="28"/>
      <c r="B292" s="43" t="s">
        <v>278</v>
      </c>
      <c r="C292" s="30"/>
      <c r="D292" s="30"/>
      <c r="E292" s="30"/>
      <c r="F292" s="31">
        <v>303342.40999999997</v>
      </c>
      <c r="G292" s="43"/>
      <c r="H292" s="43">
        <v>0</v>
      </c>
      <c r="I292" s="43"/>
      <c r="J292" s="43">
        <v>0</v>
      </c>
      <c r="K292" s="43"/>
      <c r="L292" s="33">
        <v>303342.40999999997</v>
      </c>
    </row>
    <row r="293" spans="1:12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</row>
    <row r="294" spans="1:12">
      <c r="A294" s="11"/>
      <c r="B294" s="23">
        <v>1812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>
      <c r="A295" s="11">
        <v>1</v>
      </c>
      <c r="B295" s="11" t="s">
        <v>279</v>
      </c>
      <c r="C295" s="11">
        <v>5.4</v>
      </c>
      <c r="D295" s="11" t="s">
        <v>24</v>
      </c>
      <c r="E295" s="11">
        <v>1</v>
      </c>
      <c r="F295" s="16">
        <v>5.4</v>
      </c>
      <c r="G295" s="11"/>
      <c r="H295" s="11"/>
      <c r="I295" s="11"/>
      <c r="J295" s="11">
        <v>0</v>
      </c>
      <c r="K295" s="11">
        <v>1</v>
      </c>
      <c r="L295" s="16">
        <v>5.4</v>
      </c>
    </row>
    <row r="296" spans="1:12">
      <c r="A296" s="11">
        <v>2</v>
      </c>
      <c r="B296" s="11" t="s">
        <v>280</v>
      </c>
      <c r="C296" s="11">
        <v>8.5</v>
      </c>
      <c r="D296" s="11" t="s">
        <v>24</v>
      </c>
      <c r="E296" s="11">
        <v>1</v>
      </c>
      <c r="F296" s="16">
        <v>8.5</v>
      </c>
      <c r="G296" s="11"/>
      <c r="H296" s="11"/>
      <c r="I296" s="11"/>
      <c r="J296" s="11">
        <v>0</v>
      </c>
      <c r="K296" s="11">
        <v>1</v>
      </c>
      <c r="L296" s="16">
        <v>8.5</v>
      </c>
    </row>
    <row r="297" spans="1:12">
      <c r="A297" s="11">
        <v>3</v>
      </c>
      <c r="B297" s="11" t="s">
        <v>281</v>
      </c>
      <c r="C297" s="11">
        <v>7.56</v>
      </c>
      <c r="D297" s="11" t="s">
        <v>24</v>
      </c>
      <c r="E297" s="11">
        <v>1</v>
      </c>
      <c r="F297" s="16">
        <v>7.56</v>
      </c>
      <c r="G297" s="11"/>
      <c r="H297" s="11"/>
      <c r="I297" s="11"/>
      <c r="J297" s="11">
        <v>0</v>
      </c>
      <c r="K297" s="11">
        <v>1</v>
      </c>
      <c r="L297" s="16">
        <v>7.56</v>
      </c>
    </row>
    <row r="298" spans="1:12">
      <c r="A298" s="11">
        <v>4</v>
      </c>
      <c r="B298" s="11" t="s">
        <v>282</v>
      </c>
      <c r="C298" s="11">
        <v>25</v>
      </c>
      <c r="D298" s="11" t="s">
        <v>24</v>
      </c>
      <c r="E298" s="11">
        <v>1</v>
      </c>
      <c r="F298" s="16">
        <v>25</v>
      </c>
      <c r="G298" s="11"/>
      <c r="H298" s="11"/>
      <c r="I298" s="11"/>
      <c r="J298" s="11">
        <v>0</v>
      </c>
      <c r="K298" s="11">
        <v>1</v>
      </c>
      <c r="L298" s="16">
        <v>25</v>
      </c>
    </row>
    <row r="299" spans="1:12">
      <c r="A299" s="11">
        <v>5</v>
      </c>
      <c r="B299" s="11" t="s">
        <v>283</v>
      </c>
      <c r="C299" s="11">
        <v>88.430769230769229</v>
      </c>
      <c r="D299" s="11" t="s">
        <v>24</v>
      </c>
      <c r="E299" s="11">
        <v>13</v>
      </c>
      <c r="F299" s="16">
        <v>1149.5999999999999</v>
      </c>
      <c r="G299" s="11"/>
      <c r="H299" s="11"/>
      <c r="I299" s="11"/>
      <c r="J299" s="11">
        <v>0</v>
      </c>
      <c r="K299" s="11">
        <v>13</v>
      </c>
      <c r="L299" s="16">
        <v>1149.5999999999999</v>
      </c>
    </row>
    <row r="300" spans="1:12">
      <c r="A300" s="11">
        <v>6</v>
      </c>
      <c r="B300" s="11" t="s">
        <v>284</v>
      </c>
      <c r="C300" s="11">
        <v>107</v>
      </c>
      <c r="D300" s="11" t="s">
        <v>24</v>
      </c>
      <c r="E300" s="11">
        <v>1</v>
      </c>
      <c r="F300" s="16">
        <v>107</v>
      </c>
      <c r="G300" s="11"/>
      <c r="H300" s="11"/>
      <c r="I300" s="11"/>
      <c r="J300" s="11">
        <v>0</v>
      </c>
      <c r="K300" s="11">
        <v>1</v>
      </c>
      <c r="L300" s="16">
        <v>107</v>
      </c>
    </row>
    <row r="301" spans="1:12">
      <c r="A301" s="11">
        <v>7</v>
      </c>
      <c r="B301" s="11" t="s">
        <v>284</v>
      </c>
      <c r="C301" s="11">
        <v>32</v>
      </c>
      <c r="D301" s="11" t="s">
        <v>24</v>
      </c>
      <c r="E301" s="11">
        <v>1</v>
      </c>
      <c r="F301" s="16">
        <v>32</v>
      </c>
      <c r="G301" s="11"/>
      <c r="H301" s="11"/>
      <c r="I301" s="11"/>
      <c r="J301" s="11"/>
      <c r="K301" s="11">
        <v>1</v>
      </c>
      <c r="L301" s="16">
        <v>32</v>
      </c>
    </row>
    <row r="302" spans="1:12">
      <c r="A302" s="11">
        <v>8</v>
      </c>
      <c r="B302" s="11" t="s">
        <v>285</v>
      </c>
      <c r="C302" s="11">
        <v>51.87</v>
      </c>
      <c r="D302" s="11" t="s">
        <v>24</v>
      </c>
      <c r="E302" s="11">
        <v>1</v>
      </c>
      <c r="F302" s="16">
        <v>51.87</v>
      </c>
      <c r="G302" s="11"/>
      <c r="H302" s="11"/>
      <c r="I302" s="11"/>
      <c r="J302" s="11"/>
      <c r="K302" s="11">
        <v>1</v>
      </c>
      <c r="L302" s="16">
        <v>51.87</v>
      </c>
    </row>
    <row r="303" spans="1:12">
      <c r="A303" s="11">
        <v>9</v>
      </c>
      <c r="B303" s="11" t="s">
        <v>283</v>
      </c>
      <c r="C303" s="11">
        <v>25.2</v>
      </c>
      <c r="D303" s="11" t="s">
        <v>24</v>
      </c>
      <c r="E303" s="11">
        <v>15</v>
      </c>
      <c r="F303" s="16">
        <v>378</v>
      </c>
      <c r="G303" s="11"/>
      <c r="H303" s="11"/>
      <c r="I303" s="11"/>
      <c r="J303" s="11"/>
      <c r="K303" s="11">
        <v>15</v>
      </c>
      <c r="L303" s="16">
        <v>378</v>
      </c>
    </row>
    <row r="304" spans="1:12">
      <c r="A304" s="11">
        <v>10</v>
      </c>
      <c r="B304" s="11" t="s">
        <v>286</v>
      </c>
      <c r="C304" s="11">
        <v>35</v>
      </c>
      <c r="D304" s="11" t="s">
        <v>24</v>
      </c>
      <c r="E304" s="11">
        <v>1</v>
      </c>
      <c r="F304" s="16">
        <v>35</v>
      </c>
      <c r="G304" s="11"/>
      <c r="H304" s="11"/>
      <c r="I304" s="11"/>
      <c r="J304" s="11"/>
      <c r="K304" s="11">
        <v>1</v>
      </c>
      <c r="L304" s="16">
        <v>35</v>
      </c>
    </row>
    <row r="305" spans="1:12">
      <c r="A305" s="11">
        <v>11</v>
      </c>
      <c r="B305" s="11" t="s">
        <v>287</v>
      </c>
      <c r="C305" s="11">
        <v>165</v>
      </c>
      <c r="D305" s="11" t="s">
        <v>24</v>
      </c>
      <c r="E305" s="11">
        <v>1</v>
      </c>
      <c r="F305" s="16">
        <v>165</v>
      </c>
      <c r="G305" s="11"/>
      <c r="H305" s="11"/>
      <c r="I305" s="11"/>
      <c r="J305" s="11"/>
      <c r="K305" s="11">
        <v>1</v>
      </c>
      <c r="L305" s="16">
        <v>165</v>
      </c>
    </row>
    <row r="306" spans="1:12">
      <c r="A306" s="11">
        <v>12</v>
      </c>
      <c r="B306" s="11" t="s">
        <v>288</v>
      </c>
      <c r="C306" s="11">
        <v>230</v>
      </c>
      <c r="D306" s="11" t="s">
        <v>24</v>
      </c>
      <c r="E306" s="11">
        <v>1</v>
      </c>
      <c r="F306" s="16">
        <v>230</v>
      </c>
      <c r="G306" s="11"/>
      <c r="H306" s="11"/>
      <c r="I306" s="11"/>
      <c r="J306" s="11"/>
      <c r="K306" s="11">
        <v>1</v>
      </c>
      <c r="L306" s="16">
        <v>230</v>
      </c>
    </row>
    <row r="307" spans="1:12">
      <c r="A307" s="11">
        <v>13</v>
      </c>
      <c r="B307" s="11" t="s">
        <v>289</v>
      </c>
      <c r="C307" s="11">
        <v>90</v>
      </c>
      <c r="D307" s="11" t="s">
        <v>24</v>
      </c>
      <c r="E307" s="11">
        <v>1</v>
      </c>
      <c r="F307" s="16">
        <v>90</v>
      </c>
      <c r="G307" s="11"/>
      <c r="H307" s="11"/>
      <c r="I307" s="11"/>
      <c r="J307" s="11"/>
      <c r="K307" s="11">
        <v>1</v>
      </c>
      <c r="L307" s="16">
        <v>90</v>
      </c>
    </row>
    <row r="308" spans="1:12">
      <c r="A308" s="11">
        <v>14</v>
      </c>
      <c r="B308" s="11" t="s">
        <v>153</v>
      </c>
      <c r="C308" s="11">
        <v>45</v>
      </c>
      <c r="D308" s="11" t="s">
        <v>24</v>
      </c>
      <c r="E308" s="11">
        <v>1</v>
      </c>
      <c r="F308" s="16">
        <v>45</v>
      </c>
      <c r="G308" s="11"/>
      <c r="H308" s="11"/>
      <c r="I308" s="11"/>
      <c r="J308" s="11"/>
      <c r="K308" s="11">
        <v>1</v>
      </c>
      <c r="L308" s="16">
        <v>45</v>
      </c>
    </row>
    <row r="309" spans="1:12">
      <c r="A309" s="11">
        <v>15</v>
      </c>
      <c r="B309" s="11" t="s">
        <v>290</v>
      </c>
      <c r="C309" s="11">
        <v>16</v>
      </c>
      <c r="D309" s="11" t="s">
        <v>24</v>
      </c>
      <c r="E309" s="11">
        <v>1</v>
      </c>
      <c r="F309" s="16">
        <v>16</v>
      </c>
      <c r="G309" s="11"/>
      <c r="H309" s="11"/>
      <c r="I309" s="11"/>
      <c r="J309" s="11"/>
      <c r="K309" s="11">
        <v>1</v>
      </c>
      <c r="L309" s="16">
        <v>16</v>
      </c>
    </row>
    <row r="310" spans="1:12">
      <c r="A310" s="11">
        <v>16</v>
      </c>
      <c r="B310" s="11" t="s">
        <v>291</v>
      </c>
      <c r="C310" s="11">
        <v>18</v>
      </c>
      <c r="D310" s="11" t="s">
        <v>24</v>
      </c>
      <c r="E310" s="11">
        <v>1</v>
      </c>
      <c r="F310" s="16">
        <v>18</v>
      </c>
      <c r="G310" s="11"/>
      <c r="H310" s="11"/>
      <c r="I310" s="11"/>
      <c r="J310" s="11"/>
      <c r="K310" s="11">
        <v>1</v>
      </c>
      <c r="L310" s="16">
        <v>18</v>
      </c>
    </row>
    <row r="311" spans="1:12">
      <c r="A311" s="11">
        <v>17</v>
      </c>
      <c r="B311" s="11" t="s">
        <v>292</v>
      </c>
      <c r="C311" s="11">
        <v>24</v>
      </c>
      <c r="D311" s="11" t="s">
        <v>24</v>
      </c>
      <c r="E311" s="11">
        <v>5</v>
      </c>
      <c r="F311" s="16">
        <v>120</v>
      </c>
      <c r="G311" s="11"/>
      <c r="H311" s="11"/>
      <c r="I311" s="11"/>
      <c r="J311" s="11"/>
      <c r="K311" s="11">
        <v>5</v>
      </c>
      <c r="L311" s="16">
        <v>120</v>
      </c>
    </row>
    <row r="312" spans="1:12">
      <c r="A312" s="11">
        <v>20</v>
      </c>
      <c r="B312" s="11" t="s">
        <v>293</v>
      </c>
      <c r="C312" s="11">
        <v>11</v>
      </c>
      <c r="D312" s="11" t="s">
        <v>24</v>
      </c>
      <c r="E312" s="11">
        <v>5</v>
      </c>
      <c r="F312" s="16">
        <v>55</v>
      </c>
      <c r="G312" s="11"/>
      <c r="H312" s="11"/>
      <c r="I312" s="11"/>
      <c r="J312" s="11"/>
      <c r="K312" s="11">
        <v>5</v>
      </c>
      <c r="L312" s="16">
        <v>55</v>
      </c>
    </row>
    <row r="313" spans="1:12">
      <c r="A313" s="11">
        <v>21</v>
      </c>
      <c r="B313" s="11" t="s">
        <v>294</v>
      </c>
      <c r="C313" s="11">
        <v>10</v>
      </c>
      <c r="D313" s="11" t="s">
        <v>24</v>
      </c>
      <c r="E313" s="11">
        <v>8</v>
      </c>
      <c r="F313" s="16">
        <v>80</v>
      </c>
      <c r="G313" s="11"/>
      <c r="H313" s="11"/>
      <c r="I313" s="11"/>
      <c r="J313" s="11"/>
      <c r="K313" s="11">
        <v>8</v>
      </c>
      <c r="L313" s="16">
        <v>80</v>
      </c>
    </row>
    <row r="314" spans="1:12">
      <c r="A314" s="11">
        <v>22</v>
      </c>
      <c r="B314" s="11" t="s">
        <v>295</v>
      </c>
      <c r="C314" s="11">
        <v>39</v>
      </c>
      <c r="D314" s="11" t="s">
        <v>24</v>
      </c>
      <c r="E314" s="11">
        <v>2</v>
      </c>
      <c r="F314" s="16">
        <v>78</v>
      </c>
      <c r="G314" s="11"/>
      <c r="H314" s="11"/>
      <c r="I314" s="11"/>
      <c r="J314" s="11"/>
      <c r="K314" s="11">
        <v>2</v>
      </c>
      <c r="L314" s="16">
        <v>78</v>
      </c>
    </row>
    <row r="315" spans="1:12">
      <c r="A315" s="11">
        <v>23</v>
      </c>
      <c r="B315" s="11" t="s">
        <v>296</v>
      </c>
      <c r="C315" s="11">
        <v>25</v>
      </c>
      <c r="D315" s="11" t="s">
        <v>24</v>
      </c>
      <c r="E315" s="11">
        <v>1</v>
      </c>
      <c r="F315" s="16">
        <v>25</v>
      </c>
      <c r="G315" s="11"/>
      <c r="H315" s="11"/>
      <c r="I315" s="11"/>
      <c r="J315" s="11"/>
      <c r="K315" s="11">
        <v>1</v>
      </c>
      <c r="L315" s="16">
        <v>25</v>
      </c>
    </row>
    <row r="316" spans="1:12">
      <c r="A316" s="11">
        <v>26</v>
      </c>
      <c r="B316" s="11" t="s">
        <v>297</v>
      </c>
      <c r="C316" s="11">
        <v>60</v>
      </c>
      <c r="D316" s="11" t="s">
        <v>24</v>
      </c>
      <c r="E316" s="11">
        <v>1</v>
      </c>
      <c r="F316" s="16">
        <v>60</v>
      </c>
      <c r="G316" s="11"/>
      <c r="H316" s="11"/>
      <c r="I316" s="11"/>
      <c r="J316" s="11"/>
      <c r="K316" s="11">
        <v>1</v>
      </c>
      <c r="L316" s="16">
        <v>60</v>
      </c>
    </row>
    <row r="317" spans="1:12">
      <c r="A317" s="11">
        <v>27</v>
      </c>
      <c r="B317" s="11" t="s">
        <v>298</v>
      </c>
      <c r="C317" s="11">
        <v>245</v>
      </c>
      <c r="D317" s="11" t="s">
        <v>24</v>
      </c>
      <c r="E317" s="11">
        <v>1</v>
      </c>
      <c r="F317" s="16">
        <v>245</v>
      </c>
      <c r="G317" s="11"/>
      <c r="H317" s="11"/>
      <c r="I317" s="11"/>
      <c r="J317" s="11"/>
      <c r="K317" s="11">
        <v>1</v>
      </c>
      <c r="L317" s="16">
        <v>245</v>
      </c>
    </row>
    <row r="318" spans="1:12">
      <c r="A318" s="11">
        <v>28</v>
      </c>
      <c r="B318" s="11" t="s">
        <v>299</v>
      </c>
      <c r="C318" s="11">
        <v>18.75</v>
      </c>
      <c r="D318" s="11" t="s">
        <v>24</v>
      </c>
      <c r="E318" s="11">
        <v>1</v>
      </c>
      <c r="F318" s="16">
        <v>18.75</v>
      </c>
      <c r="G318" s="11"/>
      <c r="H318" s="11"/>
      <c r="I318" s="11"/>
      <c r="J318" s="11"/>
      <c r="K318" s="11">
        <v>1</v>
      </c>
      <c r="L318" s="16">
        <v>18.75</v>
      </c>
    </row>
    <row r="319" spans="1:12">
      <c r="A319" s="11">
        <v>29</v>
      </c>
      <c r="B319" s="11" t="s">
        <v>300</v>
      </c>
      <c r="C319" s="11">
        <v>16.25</v>
      </c>
      <c r="D319" s="11" t="s">
        <v>24</v>
      </c>
      <c r="E319" s="11">
        <v>1</v>
      </c>
      <c r="F319" s="16">
        <v>16.25</v>
      </c>
      <c r="G319" s="11"/>
      <c r="H319" s="11"/>
      <c r="I319" s="11"/>
      <c r="J319" s="11"/>
      <c r="K319" s="11">
        <v>1</v>
      </c>
      <c r="L319" s="16">
        <v>16.25</v>
      </c>
    </row>
    <row r="320" spans="1:12">
      <c r="A320" s="11">
        <v>30</v>
      </c>
      <c r="B320" s="11" t="s">
        <v>301</v>
      </c>
      <c r="C320" s="11">
        <v>12</v>
      </c>
      <c r="D320" s="11" t="s">
        <v>24</v>
      </c>
      <c r="E320" s="11">
        <v>4</v>
      </c>
      <c r="F320" s="16">
        <v>48</v>
      </c>
      <c r="G320" s="11"/>
      <c r="H320" s="11"/>
      <c r="I320" s="11"/>
      <c r="J320" s="11"/>
      <c r="K320" s="11">
        <v>4</v>
      </c>
      <c r="L320" s="16">
        <v>48</v>
      </c>
    </row>
    <row r="321" spans="1:12">
      <c r="A321" s="11">
        <v>31</v>
      </c>
      <c r="B321" s="11" t="s">
        <v>302</v>
      </c>
      <c r="C321" s="11">
        <v>15</v>
      </c>
      <c r="D321" s="11" t="s">
        <v>24</v>
      </c>
      <c r="E321" s="11">
        <v>1</v>
      </c>
      <c r="F321" s="16">
        <v>15</v>
      </c>
      <c r="G321" s="11"/>
      <c r="H321" s="11"/>
      <c r="I321" s="11"/>
      <c r="J321" s="11"/>
      <c r="K321" s="11">
        <v>1</v>
      </c>
      <c r="L321" s="16">
        <v>15</v>
      </c>
    </row>
    <row r="322" spans="1:12">
      <c r="A322" s="11">
        <v>32</v>
      </c>
      <c r="B322" s="11" t="s">
        <v>303</v>
      </c>
      <c r="C322" s="11">
        <v>10</v>
      </c>
      <c r="D322" s="11" t="s">
        <v>24</v>
      </c>
      <c r="E322" s="11">
        <v>10</v>
      </c>
      <c r="F322" s="16">
        <v>100</v>
      </c>
      <c r="G322" s="11"/>
      <c r="H322" s="11"/>
      <c r="I322" s="11"/>
      <c r="J322" s="11"/>
      <c r="K322" s="11">
        <v>10</v>
      </c>
      <c r="L322" s="16">
        <v>100</v>
      </c>
    </row>
    <row r="323" spans="1:12">
      <c r="A323" s="11">
        <v>33</v>
      </c>
      <c r="B323" s="11" t="s">
        <v>304</v>
      </c>
      <c r="C323" s="11">
        <v>3.5</v>
      </c>
      <c r="D323" s="11" t="s">
        <v>24</v>
      </c>
      <c r="E323" s="11">
        <v>25</v>
      </c>
      <c r="F323" s="16">
        <v>87.5</v>
      </c>
      <c r="G323" s="11"/>
      <c r="H323" s="11"/>
      <c r="I323" s="11"/>
      <c r="J323" s="11"/>
      <c r="K323" s="11">
        <v>25</v>
      </c>
      <c r="L323" s="16">
        <v>87.5</v>
      </c>
    </row>
    <row r="324" spans="1:12">
      <c r="A324" s="11">
        <v>34</v>
      </c>
      <c r="B324" s="11" t="s">
        <v>305</v>
      </c>
      <c r="C324" s="11">
        <v>20</v>
      </c>
      <c r="D324" s="11" t="s">
        <v>24</v>
      </c>
      <c r="E324" s="11">
        <v>1</v>
      </c>
      <c r="F324" s="16">
        <v>20</v>
      </c>
      <c r="G324" s="11"/>
      <c r="H324" s="11"/>
      <c r="I324" s="11"/>
      <c r="J324" s="11"/>
      <c r="K324" s="11">
        <v>1</v>
      </c>
      <c r="L324" s="16">
        <v>20</v>
      </c>
    </row>
    <row r="325" spans="1:12">
      <c r="A325" s="11">
        <v>35</v>
      </c>
      <c r="B325" s="11" t="s">
        <v>306</v>
      </c>
      <c r="C325" s="11">
        <v>10</v>
      </c>
      <c r="D325" s="11" t="s">
        <v>24</v>
      </c>
      <c r="E325" s="11">
        <v>1</v>
      </c>
      <c r="F325" s="16">
        <v>10</v>
      </c>
      <c r="G325" s="11"/>
      <c r="H325" s="11"/>
      <c r="I325" s="11"/>
      <c r="J325" s="11"/>
      <c r="K325" s="11">
        <v>1</v>
      </c>
      <c r="L325" s="16">
        <v>10</v>
      </c>
    </row>
    <row r="326" spans="1:12">
      <c r="A326" s="11">
        <v>36</v>
      </c>
      <c r="B326" s="11" t="s">
        <v>307</v>
      </c>
      <c r="C326" s="11">
        <v>30</v>
      </c>
      <c r="D326" s="11" t="s">
        <v>24</v>
      </c>
      <c r="E326" s="11">
        <v>1</v>
      </c>
      <c r="F326" s="16">
        <v>30</v>
      </c>
      <c r="G326" s="11"/>
      <c r="H326" s="11"/>
      <c r="I326" s="11"/>
      <c r="J326" s="11"/>
      <c r="K326" s="11">
        <v>1</v>
      </c>
      <c r="L326" s="16">
        <v>30</v>
      </c>
    </row>
    <row r="327" spans="1:12">
      <c r="A327" s="11">
        <v>37</v>
      </c>
      <c r="B327" s="11" t="s">
        <v>307</v>
      </c>
      <c r="C327" s="11">
        <v>10</v>
      </c>
      <c r="D327" s="11" t="s">
        <v>24</v>
      </c>
      <c r="E327" s="11">
        <v>1</v>
      </c>
      <c r="F327" s="16">
        <v>10</v>
      </c>
      <c r="G327" s="11"/>
      <c r="H327" s="11"/>
      <c r="I327" s="11"/>
      <c r="J327" s="11"/>
      <c r="K327" s="11">
        <v>1</v>
      </c>
      <c r="L327" s="16">
        <v>10</v>
      </c>
    </row>
    <row r="328" spans="1:12">
      <c r="A328" s="11">
        <v>38</v>
      </c>
      <c r="B328" s="11" t="s">
        <v>308</v>
      </c>
      <c r="C328" s="11">
        <v>6.5</v>
      </c>
      <c r="D328" s="11" t="s">
        <v>24</v>
      </c>
      <c r="E328" s="11">
        <v>50</v>
      </c>
      <c r="F328" s="16">
        <v>325</v>
      </c>
      <c r="G328" s="11"/>
      <c r="H328" s="11"/>
      <c r="I328" s="11"/>
      <c r="J328" s="11"/>
      <c r="K328" s="11">
        <v>50</v>
      </c>
      <c r="L328" s="16">
        <v>325</v>
      </c>
    </row>
    <row r="329" spans="1:12">
      <c r="A329" s="11">
        <v>39</v>
      </c>
      <c r="B329" s="11" t="s">
        <v>309</v>
      </c>
      <c r="C329" s="11">
        <v>15.4</v>
      </c>
      <c r="D329" s="11" t="s">
        <v>24</v>
      </c>
      <c r="E329" s="11">
        <v>2</v>
      </c>
      <c r="F329" s="16">
        <v>30.8</v>
      </c>
      <c r="G329" s="11"/>
      <c r="H329" s="11"/>
      <c r="I329" s="11"/>
      <c r="J329" s="11"/>
      <c r="K329" s="11">
        <v>2</v>
      </c>
      <c r="L329" s="16">
        <v>30.8</v>
      </c>
    </row>
    <row r="330" spans="1:12">
      <c r="A330" s="11">
        <v>40</v>
      </c>
      <c r="B330" s="11" t="s">
        <v>310</v>
      </c>
      <c r="C330" s="11">
        <v>18</v>
      </c>
      <c r="D330" s="11" t="s">
        <v>24</v>
      </c>
      <c r="E330" s="11">
        <v>3</v>
      </c>
      <c r="F330" s="16">
        <v>54</v>
      </c>
      <c r="G330" s="11"/>
      <c r="H330" s="11"/>
      <c r="I330" s="11"/>
      <c r="J330" s="11"/>
      <c r="K330" s="11">
        <v>3</v>
      </c>
      <c r="L330" s="16">
        <v>54</v>
      </c>
    </row>
    <row r="331" spans="1:12">
      <c r="A331" s="11">
        <v>41</v>
      </c>
      <c r="B331" s="11" t="s">
        <v>311</v>
      </c>
      <c r="C331" s="11">
        <v>18.5</v>
      </c>
      <c r="D331" s="11" t="s">
        <v>24</v>
      </c>
      <c r="E331" s="11">
        <v>1</v>
      </c>
      <c r="F331" s="16">
        <v>18.5</v>
      </c>
      <c r="G331" s="11"/>
      <c r="H331" s="11"/>
      <c r="I331" s="11"/>
      <c r="J331" s="11"/>
      <c r="K331" s="11">
        <v>1</v>
      </c>
      <c r="L331" s="16">
        <v>18.5</v>
      </c>
    </row>
    <row r="332" spans="1:12">
      <c r="A332" s="11">
        <v>42</v>
      </c>
      <c r="B332" s="11" t="s">
        <v>312</v>
      </c>
      <c r="C332" s="11">
        <v>46</v>
      </c>
      <c r="D332" s="11" t="s">
        <v>24</v>
      </c>
      <c r="E332" s="11">
        <v>1</v>
      </c>
      <c r="F332" s="16">
        <v>46</v>
      </c>
      <c r="G332" s="11"/>
      <c r="H332" s="11"/>
      <c r="I332" s="11"/>
      <c r="J332" s="11"/>
      <c r="K332" s="11">
        <v>1</v>
      </c>
      <c r="L332" s="16">
        <v>46</v>
      </c>
    </row>
    <row r="333" spans="1:12">
      <c r="A333" s="11">
        <v>43</v>
      </c>
      <c r="B333" s="11" t="s">
        <v>289</v>
      </c>
      <c r="C333" s="11">
        <v>157</v>
      </c>
      <c r="D333" s="11" t="s">
        <v>24</v>
      </c>
      <c r="E333" s="11">
        <v>1</v>
      </c>
      <c r="F333" s="16">
        <v>157</v>
      </c>
      <c r="G333" s="11"/>
      <c r="H333" s="11"/>
      <c r="I333" s="11"/>
      <c r="J333" s="11"/>
      <c r="K333" s="11">
        <v>1</v>
      </c>
      <c r="L333" s="16">
        <v>157</v>
      </c>
    </row>
    <row r="334" spans="1:12">
      <c r="A334" s="11">
        <v>44</v>
      </c>
      <c r="B334" s="11" t="s">
        <v>313</v>
      </c>
      <c r="C334" s="11">
        <v>138</v>
      </c>
      <c r="D334" s="11" t="s">
        <v>24</v>
      </c>
      <c r="E334" s="11">
        <v>1</v>
      </c>
      <c r="F334" s="16">
        <v>138</v>
      </c>
      <c r="G334" s="11"/>
      <c r="H334" s="11"/>
      <c r="I334" s="11"/>
      <c r="J334" s="11"/>
      <c r="K334" s="11">
        <v>1</v>
      </c>
      <c r="L334" s="16">
        <v>138</v>
      </c>
    </row>
    <row r="335" spans="1:12">
      <c r="A335" s="11">
        <v>45</v>
      </c>
      <c r="B335" s="11" t="s">
        <v>314</v>
      </c>
      <c r="C335" s="11">
        <v>160</v>
      </c>
      <c r="D335" s="11" t="s">
        <v>24</v>
      </c>
      <c r="E335" s="11">
        <v>1</v>
      </c>
      <c r="F335" s="16">
        <v>160</v>
      </c>
      <c r="G335" s="11"/>
      <c r="H335" s="11"/>
      <c r="I335" s="11"/>
      <c r="J335" s="11"/>
      <c r="K335" s="11">
        <v>1</v>
      </c>
      <c r="L335" s="16">
        <v>160</v>
      </c>
    </row>
    <row r="336" spans="1:12">
      <c r="A336" s="11">
        <v>46</v>
      </c>
      <c r="B336" s="11" t="s">
        <v>315</v>
      </c>
      <c r="C336" s="11">
        <v>45</v>
      </c>
      <c r="D336" s="11" t="s">
        <v>24</v>
      </c>
      <c r="E336" s="11">
        <v>2</v>
      </c>
      <c r="F336" s="16">
        <v>90</v>
      </c>
      <c r="G336" s="11"/>
      <c r="H336" s="11"/>
      <c r="I336" s="11"/>
      <c r="J336" s="11"/>
      <c r="K336" s="11">
        <v>2</v>
      </c>
      <c r="L336" s="16">
        <v>90</v>
      </c>
    </row>
    <row r="337" spans="1:12">
      <c r="A337" s="11">
        <v>47</v>
      </c>
      <c r="B337" s="11" t="s">
        <v>316</v>
      </c>
      <c r="C337" s="11">
        <v>50</v>
      </c>
      <c r="D337" s="11" t="s">
        <v>24</v>
      </c>
      <c r="E337" s="11">
        <v>1</v>
      </c>
      <c r="F337" s="16">
        <v>50</v>
      </c>
      <c r="G337" s="11"/>
      <c r="H337" s="11"/>
      <c r="I337" s="11"/>
      <c r="J337" s="11"/>
      <c r="K337" s="11">
        <v>1</v>
      </c>
      <c r="L337" s="16">
        <v>50</v>
      </c>
    </row>
    <row r="338" spans="1:12">
      <c r="A338" s="11">
        <v>48</v>
      </c>
      <c r="B338" s="11" t="s">
        <v>317</v>
      </c>
      <c r="C338" s="11">
        <v>80</v>
      </c>
      <c r="D338" s="11" t="s">
        <v>24</v>
      </c>
      <c r="E338" s="11">
        <v>1</v>
      </c>
      <c r="F338" s="16">
        <v>80</v>
      </c>
      <c r="G338" s="11"/>
      <c r="H338" s="11"/>
      <c r="I338" s="11"/>
      <c r="J338" s="11"/>
      <c r="K338" s="11">
        <v>1</v>
      </c>
      <c r="L338" s="16">
        <v>80</v>
      </c>
    </row>
    <row r="339" spans="1:12">
      <c r="A339" s="11">
        <v>49</v>
      </c>
      <c r="B339" s="11" t="s">
        <v>318</v>
      </c>
      <c r="C339" s="11">
        <v>20</v>
      </c>
      <c r="D339" s="11" t="s">
        <v>24</v>
      </c>
      <c r="E339" s="11">
        <v>1</v>
      </c>
      <c r="F339" s="16">
        <v>20</v>
      </c>
      <c r="G339" s="11"/>
      <c r="H339" s="11"/>
      <c r="I339" s="11"/>
      <c r="J339" s="11"/>
      <c r="K339" s="11">
        <v>1</v>
      </c>
      <c r="L339" s="16">
        <v>20</v>
      </c>
    </row>
    <row r="340" spans="1:12">
      <c r="A340" s="11">
        <v>50</v>
      </c>
      <c r="B340" s="11" t="s">
        <v>319</v>
      </c>
      <c r="C340" s="11">
        <v>90</v>
      </c>
      <c r="D340" s="11" t="s">
        <v>24</v>
      </c>
      <c r="E340" s="11">
        <v>1</v>
      </c>
      <c r="F340" s="16">
        <v>90</v>
      </c>
      <c r="G340" s="11"/>
      <c r="H340" s="11"/>
      <c r="I340" s="11"/>
      <c r="J340" s="11"/>
      <c r="K340" s="11">
        <v>1</v>
      </c>
      <c r="L340" s="16">
        <v>90</v>
      </c>
    </row>
    <row r="341" spans="1:12">
      <c r="A341" s="11">
        <v>51</v>
      </c>
      <c r="B341" s="11" t="s">
        <v>320</v>
      </c>
      <c r="C341" s="11">
        <v>75</v>
      </c>
      <c r="D341" s="11" t="s">
        <v>24</v>
      </c>
      <c r="E341" s="11">
        <v>1</v>
      </c>
      <c r="F341" s="16">
        <v>75</v>
      </c>
      <c r="G341" s="11"/>
      <c r="H341" s="11"/>
      <c r="I341" s="11"/>
      <c r="J341" s="11"/>
      <c r="K341" s="11">
        <v>1</v>
      </c>
      <c r="L341" s="16">
        <v>75</v>
      </c>
    </row>
    <row r="342" spans="1:12">
      <c r="A342" s="11">
        <v>53</v>
      </c>
      <c r="B342" s="11" t="s">
        <v>321</v>
      </c>
      <c r="C342" s="11">
        <v>45</v>
      </c>
      <c r="D342" s="11" t="s">
        <v>24</v>
      </c>
      <c r="E342" s="11">
        <v>2</v>
      </c>
      <c r="F342" s="16">
        <v>90</v>
      </c>
      <c r="G342" s="11"/>
      <c r="H342" s="11"/>
      <c r="I342" s="11"/>
      <c r="J342" s="11"/>
      <c r="K342" s="11">
        <v>2</v>
      </c>
      <c r="L342" s="16">
        <v>90</v>
      </c>
    </row>
    <row r="343" spans="1:12">
      <c r="A343" s="11">
        <v>54</v>
      </c>
      <c r="B343" s="11" t="s">
        <v>322</v>
      </c>
      <c r="C343" s="11">
        <v>19.5</v>
      </c>
      <c r="D343" s="11" t="s">
        <v>24</v>
      </c>
      <c r="E343" s="11">
        <v>1</v>
      </c>
      <c r="F343" s="16">
        <v>19.5</v>
      </c>
      <c r="G343" s="11"/>
      <c r="H343" s="11"/>
      <c r="I343" s="11"/>
      <c r="J343" s="11"/>
      <c r="K343" s="11">
        <v>1</v>
      </c>
      <c r="L343" s="16">
        <v>19.5</v>
      </c>
    </row>
    <row r="344" spans="1:12">
      <c r="A344" s="11">
        <v>55</v>
      </c>
      <c r="B344" s="11" t="s">
        <v>323</v>
      </c>
      <c r="C344" s="11">
        <v>18</v>
      </c>
      <c r="D344" s="11" t="s">
        <v>24</v>
      </c>
      <c r="E344" s="11">
        <v>3</v>
      </c>
      <c r="F344" s="16">
        <v>54</v>
      </c>
      <c r="G344" s="11"/>
      <c r="H344" s="11"/>
      <c r="I344" s="11"/>
      <c r="J344" s="11"/>
      <c r="K344" s="11">
        <v>3</v>
      </c>
      <c r="L344" s="16">
        <v>54</v>
      </c>
    </row>
    <row r="345" spans="1:12">
      <c r="A345" s="11">
        <v>56</v>
      </c>
      <c r="B345" s="11" t="s">
        <v>324</v>
      </c>
      <c r="C345" s="11">
        <v>43</v>
      </c>
      <c r="D345" s="11" t="s">
        <v>24</v>
      </c>
      <c r="E345" s="11">
        <v>6</v>
      </c>
      <c r="F345" s="16">
        <v>258</v>
      </c>
      <c r="G345" s="11"/>
      <c r="H345" s="11"/>
      <c r="I345" s="11"/>
      <c r="J345" s="11"/>
      <c r="K345" s="11">
        <v>6</v>
      </c>
      <c r="L345" s="16">
        <v>258</v>
      </c>
    </row>
    <row r="346" spans="1:12">
      <c r="A346" s="11">
        <v>57</v>
      </c>
      <c r="B346" s="11" t="s">
        <v>325</v>
      </c>
      <c r="C346" s="11">
        <v>8.8000000000000007</v>
      </c>
      <c r="D346" s="11" t="s">
        <v>24</v>
      </c>
      <c r="E346" s="11">
        <v>80</v>
      </c>
      <c r="F346" s="16">
        <v>704</v>
      </c>
      <c r="G346" s="11"/>
      <c r="H346" s="11"/>
      <c r="I346" s="11"/>
      <c r="J346" s="11"/>
      <c r="K346" s="11">
        <v>80</v>
      </c>
      <c r="L346" s="16">
        <v>704</v>
      </c>
    </row>
    <row r="347" spans="1:12">
      <c r="A347" s="11">
        <v>58</v>
      </c>
      <c r="B347" s="11" t="s">
        <v>326</v>
      </c>
      <c r="C347" s="11">
        <v>8.8000000000000007</v>
      </c>
      <c r="D347" s="11" t="s">
        <v>24</v>
      </c>
      <c r="E347" s="11">
        <v>80</v>
      </c>
      <c r="F347" s="16">
        <v>704</v>
      </c>
      <c r="G347" s="11"/>
      <c r="H347" s="11"/>
      <c r="I347" s="11"/>
      <c r="J347" s="11"/>
      <c r="K347" s="11">
        <v>80</v>
      </c>
      <c r="L347" s="16">
        <v>704</v>
      </c>
    </row>
    <row r="348" spans="1:12">
      <c r="A348" s="11">
        <v>59</v>
      </c>
      <c r="B348" s="11" t="s">
        <v>327</v>
      </c>
      <c r="C348" s="11">
        <v>6.8</v>
      </c>
      <c r="D348" s="11" t="s">
        <v>24</v>
      </c>
      <c r="E348" s="11">
        <v>25</v>
      </c>
      <c r="F348" s="16">
        <v>170</v>
      </c>
      <c r="G348" s="11"/>
      <c r="H348" s="11"/>
      <c r="I348" s="11"/>
      <c r="J348" s="11"/>
      <c r="K348" s="11">
        <v>25</v>
      </c>
      <c r="L348" s="16">
        <v>170</v>
      </c>
    </row>
    <row r="349" spans="1:12">
      <c r="A349" s="11">
        <v>60</v>
      </c>
      <c r="B349" s="11" t="s">
        <v>328</v>
      </c>
      <c r="C349" s="11">
        <v>125</v>
      </c>
      <c r="D349" s="11" t="s">
        <v>24</v>
      </c>
      <c r="E349" s="11">
        <v>1</v>
      </c>
      <c r="F349" s="16">
        <v>125</v>
      </c>
      <c r="G349" s="11"/>
      <c r="H349" s="11"/>
      <c r="I349" s="11"/>
      <c r="J349" s="11"/>
      <c r="K349" s="11">
        <v>1</v>
      </c>
      <c r="L349" s="16">
        <v>125</v>
      </c>
    </row>
    <row r="350" spans="1:12">
      <c r="A350" s="11">
        <v>61</v>
      </c>
      <c r="B350" s="11" t="s">
        <v>329</v>
      </c>
      <c r="C350" s="11">
        <v>30</v>
      </c>
      <c r="D350" s="11" t="s">
        <v>330</v>
      </c>
      <c r="E350" s="11">
        <v>2</v>
      </c>
      <c r="F350" s="16">
        <v>60</v>
      </c>
      <c r="G350" s="11"/>
      <c r="H350" s="11"/>
      <c r="I350" s="11"/>
      <c r="J350" s="11"/>
      <c r="K350" s="11">
        <v>2</v>
      </c>
      <c r="L350" s="16">
        <v>60</v>
      </c>
    </row>
    <row r="351" spans="1:12">
      <c r="A351" s="11">
        <v>62</v>
      </c>
      <c r="B351" s="11" t="s">
        <v>331</v>
      </c>
      <c r="C351" s="11">
        <v>18</v>
      </c>
      <c r="D351" s="11" t="s">
        <v>24</v>
      </c>
      <c r="E351" s="11">
        <v>7</v>
      </c>
      <c r="F351" s="16">
        <v>126</v>
      </c>
      <c r="G351" s="11"/>
      <c r="H351" s="11"/>
      <c r="I351" s="11"/>
      <c r="J351" s="11"/>
      <c r="K351" s="11">
        <v>7</v>
      </c>
      <c r="L351" s="16">
        <v>126</v>
      </c>
    </row>
    <row r="352" spans="1:12">
      <c r="A352" s="11">
        <v>63</v>
      </c>
      <c r="B352" s="11" t="s">
        <v>332</v>
      </c>
      <c r="C352" s="11">
        <v>21.5</v>
      </c>
      <c r="D352" s="11" t="s">
        <v>24</v>
      </c>
      <c r="E352" s="11">
        <v>8</v>
      </c>
      <c r="F352" s="16">
        <v>172</v>
      </c>
      <c r="G352" s="11"/>
      <c r="H352" s="11"/>
      <c r="I352" s="11"/>
      <c r="J352" s="11"/>
      <c r="K352" s="11">
        <v>8</v>
      </c>
      <c r="L352" s="16">
        <v>172</v>
      </c>
    </row>
    <row r="353" spans="1:12">
      <c r="A353" s="11">
        <v>64</v>
      </c>
      <c r="B353" s="11" t="s">
        <v>333</v>
      </c>
      <c r="C353" s="11">
        <v>12</v>
      </c>
      <c r="D353" s="11" t="s">
        <v>24</v>
      </c>
      <c r="E353" s="11">
        <v>5</v>
      </c>
      <c r="F353" s="16">
        <v>60</v>
      </c>
      <c r="G353" s="11"/>
      <c r="H353" s="11"/>
      <c r="I353" s="11"/>
      <c r="J353" s="11"/>
      <c r="K353" s="11">
        <v>5</v>
      </c>
      <c r="L353" s="16">
        <v>60</v>
      </c>
    </row>
    <row r="354" spans="1:12">
      <c r="A354" s="11">
        <v>65</v>
      </c>
      <c r="B354" s="11" t="s">
        <v>334</v>
      </c>
      <c r="C354" s="11">
        <v>100</v>
      </c>
      <c r="D354" s="11" t="s">
        <v>24</v>
      </c>
      <c r="E354" s="11">
        <v>1</v>
      </c>
      <c r="F354" s="16">
        <v>100</v>
      </c>
      <c r="G354" s="11"/>
      <c r="H354" s="11"/>
      <c r="I354" s="11"/>
      <c r="J354" s="11"/>
      <c r="K354" s="11">
        <v>1</v>
      </c>
      <c r="L354" s="16">
        <v>100</v>
      </c>
    </row>
    <row r="355" spans="1:12">
      <c r="A355" s="11">
        <v>66</v>
      </c>
      <c r="B355" s="11" t="s">
        <v>335</v>
      </c>
      <c r="C355" s="11">
        <v>350</v>
      </c>
      <c r="D355" s="11" t="s">
        <v>24</v>
      </c>
      <c r="E355" s="11">
        <v>1</v>
      </c>
      <c r="F355" s="16">
        <v>350</v>
      </c>
      <c r="G355" s="11"/>
      <c r="H355" s="11"/>
      <c r="I355" s="11"/>
      <c r="J355" s="11"/>
      <c r="K355" s="11">
        <v>1</v>
      </c>
      <c r="L355" s="16">
        <v>350</v>
      </c>
    </row>
    <row r="356" spans="1:12">
      <c r="A356" s="11">
        <v>67</v>
      </c>
      <c r="B356" s="11" t="s">
        <v>336</v>
      </c>
      <c r="C356" s="11">
        <v>165</v>
      </c>
      <c r="D356" s="11" t="s">
        <v>24</v>
      </c>
      <c r="E356" s="11">
        <v>1</v>
      </c>
      <c r="F356" s="16">
        <v>165</v>
      </c>
      <c r="G356" s="11"/>
      <c r="H356" s="11"/>
      <c r="I356" s="11"/>
      <c r="J356" s="11"/>
      <c r="K356" s="11">
        <v>1</v>
      </c>
      <c r="L356" s="16">
        <v>165</v>
      </c>
    </row>
    <row r="357" spans="1:12">
      <c r="A357" s="11">
        <v>68</v>
      </c>
      <c r="B357" s="11" t="s">
        <v>337</v>
      </c>
      <c r="C357" s="11">
        <v>29</v>
      </c>
      <c r="D357" s="11" t="s">
        <v>24</v>
      </c>
      <c r="E357" s="11">
        <v>2</v>
      </c>
      <c r="F357" s="16">
        <v>58</v>
      </c>
      <c r="G357" s="11"/>
      <c r="H357" s="11"/>
      <c r="I357" s="11"/>
      <c r="J357" s="11"/>
      <c r="K357" s="11">
        <v>2</v>
      </c>
      <c r="L357" s="16">
        <v>58</v>
      </c>
    </row>
    <row r="358" spans="1:12">
      <c r="A358" s="11">
        <v>69</v>
      </c>
      <c r="B358" s="11" t="s">
        <v>338</v>
      </c>
      <c r="C358" s="11">
        <v>14</v>
      </c>
      <c r="D358" s="11" t="s">
        <v>24</v>
      </c>
      <c r="E358" s="11">
        <v>1</v>
      </c>
      <c r="F358" s="16">
        <v>14</v>
      </c>
      <c r="G358" s="11"/>
      <c r="H358" s="11"/>
      <c r="I358" s="11"/>
      <c r="J358" s="11"/>
      <c r="K358" s="11">
        <v>1</v>
      </c>
      <c r="L358" s="16">
        <v>14</v>
      </c>
    </row>
    <row r="359" spans="1:12">
      <c r="A359" s="11">
        <v>70</v>
      </c>
      <c r="B359" s="11" t="s">
        <v>339</v>
      </c>
      <c r="C359" s="11">
        <v>21</v>
      </c>
      <c r="D359" s="11" t="s">
        <v>24</v>
      </c>
      <c r="E359" s="11">
        <v>1</v>
      </c>
      <c r="F359" s="16">
        <v>21</v>
      </c>
      <c r="G359" s="11"/>
      <c r="H359" s="11"/>
      <c r="I359" s="11"/>
      <c r="J359" s="11"/>
      <c r="K359" s="11">
        <v>1</v>
      </c>
      <c r="L359" s="16">
        <v>21</v>
      </c>
    </row>
    <row r="360" spans="1:12">
      <c r="A360" s="11">
        <v>71</v>
      </c>
      <c r="B360" s="11" t="s">
        <v>340</v>
      </c>
      <c r="C360" s="11">
        <v>40</v>
      </c>
      <c r="D360" s="11" t="s">
        <v>24</v>
      </c>
      <c r="E360" s="11">
        <v>5</v>
      </c>
      <c r="F360" s="16">
        <v>200</v>
      </c>
      <c r="G360" s="11"/>
      <c r="H360" s="11"/>
      <c r="I360" s="11"/>
      <c r="J360" s="11"/>
      <c r="K360" s="11">
        <v>5</v>
      </c>
      <c r="L360" s="16">
        <v>200</v>
      </c>
    </row>
    <row r="361" spans="1:12">
      <c r="A361" s="11">
        <v>72</v>
      </c>
      <c r="B361" s="11" t="s">
        <v>341</v>
      </c>
      <c r="C361" s="11">
        <v>29</v>
      </c>
      <c r="D361" s="11" t="s">
        <v>24</v>
      </c>
      <c r="E361" s="11">
        <v>5</v>
      </c>
      <c r="F361" s="16">
        <v>145</v>
      </c>
      <c r="G361" s="11"/>
      <c r="H361" s="11"/>
      <c r="I361" s="11"/>
      <c r="J361" s="11"/>
      <c r="K361" s="11">
        <v>5</v>
      </c>
      <c r="L361" s="16">
        <v>145</v>
      </c>
    </row>
    <row r="362" spans="1:12">
      <c r="A362" s="11">
        <v>73</v>
      </c>
      <c r="B362" s="11" t="s">
        <v>342</v>
      </c>
      <c r="C362" s="11">
        <v>100</v>
      </c>
      <c r="D362" s="11" t="s">
        <v>24</v>
      </c>
      <c r="E362" s="11">
        <v>1</v>
      </c>
      <c r="F362" s="16">
        <v>100</v>
      </c>
      <c r="G362" s="11"/>
      <c r="H362" s="11"/>
      <c r="I362" s="11"/>
      <c r="J362" s="11"/>
      <c r="K362" s="11">
        <v>1</v>
      </c>
      <c r="L362" s="16">
        <v>100</v>
      </c>
    </row>
    <row r="363" spans="1:12">
      <c r="A363" s="11">
        <v>74</v>
      </c>
      <c r="B363" s="11" t="s">
        <v>343</v>
      </c>
      <c r="C363" s="11">
        <v>48</v>
      </c>
      <c r="D363" s="11" t="s">
        <v>24</v>
      </c>
      <c r="E363" s="11">
        <v>1</v>
      </c>
      <c r="F363" s="16">
        <v>48</v>
      </c>
      <c r="G363" s="11"/>
      <c r="H363" s="11"/>
      <c r="I363" s="11"/>
      <c r="J363" s="11"/>
      <c r="K363" s="11">
        <v>1</v>
      </c>
      <c r="L363" s="16">
        <v>48</v>
      </c>
    </row>
    <row r="364" spans="1:12">
      <c r="A364" s="11">
        <v>75</v>
      </c>
      <c r="B364" s="11" t="s">
        <v>344</v>
      </c>
      <c r="C364" s="11">
        <v>7.8000000000000007</v>
      </c>
      <c r="D364" s="11" t="s">
        <v>24</v>
      </c>
      <c r="E364" s="11">
        <v>72</v>
      </c>
      <c r="F364" s="16">
        <v>561.6</v>
      </c>
      <c r="G364" s="11"/>
      <c r="H364" s="11"/>
      <c r="I364" s="11"/>
      <c r="J364" s="11"/>
      <c r="K364" s="11">
        <v>72</v>
      </c>
      <c r="L364" s="16">
        <v>561.6</v>
      </c>
    </row>
    <row r="365" spans="1:12">
      <c r="A365" s="11">
        <v>76</v>
      </c>
      <c r="B365" s="11" t="s">
        <v>345</v>
      </c>
      <c r="C365" s="11">
        <v>78.34</v>
      </c>
      <c r="D365" s="11" t="s">
        <v>24</v>
      </c>
      <c r="E365" s="11">
        <v>4</v>
      </c>
      <c r="F365" s="16">
        <v>313.36</v>
      </c>
      <c r="G365" s="11"/>
      <c r="H365" s="11"/>
      <c r="I365" s="11"/>
      <c r="J365" s="11"/>
      <c r="K365" s="11">
        <v>4</v>
      </c>
      <c r="L365" s="16">
        <v>313.36</v>
      </c>
    </row>
    <row r="366" spans="1:12">
      <c r="A366" s="11">
        <v>77</v>
      </c>
      <c r="B366" s="11" t="s">
        <v>346</v>
      </c>
      <c r="C366" s="11">
        <v>25</v>
      </c>
      <c r="D366" s="11" t="s">
        <v>24</v>
      </c>
      <c r="E366" s="11">
        <v>10</v>
      </c>
      <c r="F366" s="16">
        <v>250</v>
      </c>
      <c r="G366" s="11"/>
      <c r="H366" s="11"/>
      <c r="I366" s="11"/>
      <c r="J366" s="11"/>
      <c r="K366" s="11">
        <v>10</v>
      </c>
      <c r="L366" s="16">
        <v>250</v>
      </c>
    </row>
    <row r="367" spans="1:12">
      <c r="A367" s="11">
        <v>78</v>
      </c>
      <c r="B367" s="11" t="s">
        <v>347</v>
      </c>
      <c r="C367" s="11">
        <v>12</v>
      </c>
      <c r="D367" s="11" t="s">
        <v>24</v>
      </c>
      <c r="E367" s="11">
        <v>10</v>
      </c>
      <c r="F367" s="16">
        <v>120</v>
      </c>
      <c r="G367" s="11"/>
      <c r="H367" s="11"/>
      <c r="I367" s="11"/>
      <c r="J367" s="11"/>
      <c r="K367" s="11">
        <v>10</v>
      </c>
      <c r="L367" s="16">
        <v>120</v>
      </c>
    </row>
    <row r="368" spans="1:12">
      <c r="A368" s="11">
        <v>79</v>
      </c>
      <c r="B368" s="11" t="s">
        <v>348</v>
      </c>
      <c r="C368" s="11">
        <v>21</v>
      </c>
      <c r="D368" s="11" t="s">
        <v>24</v>
      </c>
      <c r="E368" s="11">
        <v>1</v>
      </c>
      <c r="F368" s="16">
        <v>21</v>
      </c>
      <c r="G368" s="11"/>
      <c r="H368" s="11"/>
      <c r="I368" s="11"/>
      <c r="J368" s="11"/>
      <c r="K368" s="11">
        <v>1</v>
      </c>
      <c r="L368" s="16">
        <v>21</v>
      </c>
    </row>
    <row r="369" spans="1:12">
      <c r="A369" s="11">
        <v>80</v>
      </c>
      <c r="B369" s="11" t="s">
        <v>349</v>
      </c>
      <c r="C369" s="11">
        <v>50</v>
      </c>
      <c r="D369" s="11" t="s">
        <v>24</v>
      </c>
      <c r="E369" s="11">
        <v>2</v>
      </c>
      <c r="F369" s="16">
        <v>100</v>
      </c>
      <c r="G369" s="11"/>
      <c r="H369" s="11"/>
      <c r="I369" s="11"/>
      <c r="J369" s="11"/>
      <c r="K369" s="11">
        <v>2</v>
      </c>
      <c r="L369" s="16">
        <v>100</v>
      </c>
    </row>
    <row r="370" spans="1:12">
      <c r="A370" s="11">
        <v>81</v>
      </c>
      <c r="B370" s="11" t="s">
        <v>350</v>
      </c>
      <c r="C370" s="11">
        <v>46</v>
      </c>
      <c r="D370" s="11" t="s">
        <v>24</v>
      </c>
      <c r="E370" s="11">
        <v>1</v>
      </c>
      <c r="F370" s="16">
        <v>46</v>
      </c>
      <c r="G370" s="11"/>
      <c r="H370" s="11"/>
      <c r="I370" s="11"/>
      <c r="J370" s="11"/>
      <c r="K370" s="11">
        <v>1</v>
      </c>
      <c r="L370" s="16">
        <v>46</v>
      </c>
    </row>
    <row r="371" spans="1:12">
      <c r="A371" s="11">
        <v>82</v>
      </c>
      <c r="B371" s="11" t="s">
        <v>201</v>
      </c>
      <c r="C371" s="11">
        <v>385</v>
      </c>
      <c r="D371" s="11" t="s">
        <v>24</v>
      </c>
      <c r="E371" s="11">
        <v>1</v>
      </c>
      <c r="F371" s="16">
        <v>385</v>
      </c>
      <c r="G371" s="11"/>
      <c r="H371" s="11"/>
      <c r="I371" s="11"/>
      <c r="J371" s="11"/>
      <c r="K371" s="11">
        <v>1</v>
      </c>
      <c r="L371" s="16">
        <v>385</v>
      </c>
    </row>
    <row r="372" spans="1:12">
      <c r="A372" s="11">
        <v>85</v>
      </c>
      <c r="B372" s="11" t="s">
        <v>351</v>
      </c>
      <c r="C372" s="11">
        <v>50</v>
      </c>
      <c r="D372" s="11" t="s">
        <v>24</v>
      </c>
      <c r="E372" s="11">
        <v>1</v>
      </c>
      <c r="F372" s="16">
        <v>50</v>
      </c>
      <c r="G372" s="11"/>
      <c r="H372" s="11"/>
      <c r="I372" s="11"/>
      <c r="J372" s="11"/>
      <c r="K372" s="11">
        <v>1</v>
      </c>
      <c r="L372" s="16">
        <v>50</v>
      </c>
    </row>
    <row r="373" spans="1:12">
      <c r="A373" s="11">
        <v>86</v>
      </c>
      <c r="B373" s="11" t="s">
        <v>322</v>
      </c>
      <c r="C373" s="11">
        <v>50</v>
      </c>
      <c r="D373" s="11" t="s">
        <v>24</v>
      </c>
      <c r="E373" s="11">
        <v>1</v>
      </c>
      <c r="F373" s="16">
        <v>50</v>
      </c>
      <c r="G373" s="11"/>
      <c r="H373" s="11"/>
      <c r="I373" s="11"/>
      <c r="J373" s="11"/>
      <c r="K373" s="11">
        <v>1</v>
      </c>
      <c r="L373" s="16">
        <v>50</v>
      </c>
    </row>
    <row r="374" spans="1:12">
      <c r="A374" s="11">
        <v>87</v>
      </c>
      <c r="B374" s="11" t="s">
        <v>323</v>
      </c>
      <c r="C374" s="11">
        <v>55</v>
      </c>
      <c r="D374" s="11" t="s">
        <v>24</v>
      </c>
      <c r="E374" s="11">
        <v>2</v>
      </c>
      <c r="F374" s="16">
        <v>110</v>
      </c>
      <c r="G374" s="11"/>
      <c r="H374" s="11"/>
      <c r="I374" s="11"/>
      <c r="J374" s="11"/>
      <c r="K374" s="11">
        <v>2</v>
      </c>
      <c r="L374" s="16">
        <v>110</v>
      </c>
    </row>
    <row r="375" spans="1:12">
      <c r="A375" s="11">
        <v>88</v>
      </c>
      <c r="B375" s="11" t="s">
        <v>352</v>
      </c>
      <c r="C375" s="11">
        <v>85</v>
      </c>
      <c r="D375" s="11" t="s">
        <v>24</v>
      </c>
      <c r="E375" s="11">
        <v>1</v>
      </c>
      <c r="F375" s="16">
        <v>85</v>
      </c>
      <c r="G375" s="11"/>
      <c r="H375" s="11"/>
      <c r="I375" s="11"/>
      <c r="J375" s="11"/>
      <c r="K375" s="11">
        <v>1</v>
      </c>
      <c r="L375" s="16">
        <v>85</v>
      </c>
    </row>
    <row r="376" spans="1:12">
      <c r="A376" s="11">
        <v>89</v>
      </c>
      <c r="B376" s="11" t="s">
        <v>324</v>
      </c>
      <c r="C376" s="11">
        <v>80</v>
      </c>
      <c r="D376" s="11" t="s">
        <v>24</v>
      </c>
      <c r="E376" s="11">
        <v>2</v>
      </c>
      <c r="F376" s="16">
        <v>160</v>
      </c>
      <c r="G376" s="11"/>
      <c r="H376" s="11"/>
      <c r="I376" s="11"/>
      <c r="J376" s="11"/>
      <c r="K376" s="11">
        <v>2</v>
      </c>
      <c r="L376" s="16">
        <v>160</v>
      </c>
    </row>
    <row r="377" spans="1:12">
      <c r="A377" s="11">
        <v>90</v>
      </c>
      <c r="B377" s="11" t="s">
        <v>353</v>
      </c>
      <c r="C377" s="11">
        <v>30</v>
      </c>
      <c r="D377" s="11" t="s">
        <v>24</v>
      </c>
      <c r="E377" s="11">
        <v>3</v>
      </c>
      <c r="F377" s="16">
        <v>90</v>
      </c>
      <c r="G377" s="11"/>
      <c r="H377" s="11"/>
      <c r="I377" s="11"/>
      <c r="J377" s="11"/>
      <c r="K377" s="11">
        <v>3</v>
      </c>
      <c r="L377" s="16">
        <v>90</v>
      </c>
    </row>
    <row r="378" spans="1:12">
      <c r="A378" s="11">
        <v>91</v>
      </c>
      <c r="B378" s="11" t="s">
        <v>354</v>
      </c>
      <c r="C378" s="11">
        <v>109</v>
      </c>
      <c r="D378" s="11" t="s">
        <v>24</v>
      </c>
      <c r="E378" s="11">
        <v>1</v>
      </c>
      <c r="F378" s="16">
        <v>109</v>
      </c>
      <c r="G378" s="11"/>
      <c r="H378" s="11"/>
      <c r="I378" s="11"/>
      <c r="J378" s="11"/>
      <c r="K378" s="11">
        <v>1</v>
      </c>
      <c r="L378" s="16">
        <v>109</v>
      </c>
    </row>
    <row r="379" spans="1:12">
      <c r="A379" s="11">
        <v>92</v>
      </c>
      <c r="B379" s="11" t="s">
        <v>355</v>
      </c>
      <c r="C379" s="11">
        <v>45</v>
      </c>
      <c r="D379" s="11" t="s">
        <v>24</v>
      </c>
      <c r="E379" s="11">
        <v>1</v>
      </c>
      <c r="F379" s="16">
        <v>45</v>
      </c>
      <c r="G379" s="11"/>
      <c r="H379" s="11"/>
      <c r="I379" s="11"/>
      <c r="J379" s="11"/>
      <c r="K379" s="11">
        <v>1</v>
      </c>
      <c r="L379" s="16">
        <v>45</v>
      </c>
    </row>
    <row r="380" spans="1:12">
      <c r="A380" s="11">
        <v>93</v>
      </c>
      <c r="B380" s="11" t="s">
        <v>356</v>
      </c>
      <c r="C380" s="11">
        <v>322</v>
      </c>
      <c r="D380" s="11" t="s">
        <v>24</v>
      </c>
      <c r="E380" s="11">
        <v>1</v>
      </c>
      <c r="F380" s="16">
        <v>322</v>
      </c>
      <c r="G380" s="11"/>
      <c r="H380" s="11"/>
      <c r="I380" s="11"/>
      <c r="J380" s="11"/>
      <c r="K380" s="11">
        <v>1</v>
      </c>
      <c r="L380" s="16">
        <v>322</v>
      </c>
    </row>
    <row r="381" spans="1:12">
      <c r="A381" s="11">
        <v>94</v>
      </c>
      <c r="B381" s="11" t="s">
        <v>357</v>
      </c>
      <c r="C381" s="11">
        <v>65</v>
      </c>
      <c r="D381" s="11" t="s">
        <v>24</v>
      </c>
      <c r="E381" s="11">
        <v>3</v>
      </c>
      <c r="F381" s="16">
        <v>195</v>
      </c>
      <c r="G381" s="11"/>
      <c r="H381" s="11"/>
      <c r="I381" s="11"/>
      <c r="J381" s="11"/>
      <c r="K381" s="11">
        <v>3</v>
      </c>
      <c r="L381" s="16">
        <v>195</v>
      </c>
    </row>
    <row r="382" spans="1:12">
      <c r="A382" s="11">
        <v>95</v>
      </c>
      <c r="B382" s="11" t="s">
        <v>358</v>
      </c>
      <c r="C382" s="11">
        <v>98</v>
      </c>
      <c r="D382" s="11" t="s">
        <v>24</v>
      </c>
      <c r="E382" s="11">
        <v>10</v>
      </c>
      <c r="F382" s="16">
        <v>980</v>
      </c>
      <c r="G382" s="11"/>
      <c r="H382" s="11"/>
      <c r="I382" s="11"/>
      <c r="J382" s="11"/>
      <c r="K382" s="11">
        <v>10</v>
      </c>
      <c r="L382" s="16">
        <v>980</v>
      </c>
    </row>
    <row r="383" spans="1:12">
      <c r="A383" s="11">
        <v>96</v>
      </c>
      <c r="B383" s="11" t="s">
        <v>224</v>
      </c>
      <c r="C383" s="11">
        <v>180</v>
      </c>
      <c r="D383" s="11" t="s">
        <v>24</v>
      </c>
      <c r="E383" s="11">
        <v>1</v>
      </c>
      <c r="F383" s="16">
        <v>180</v>
      </c>
      <c r="G383" s="11"/>
      <c r="H383" s="11"/>
      <c r="I383" s="11"/>
      <c r="J383" s="11"/>
      <c r="K383" s="11">
        <v>1</v>
      </c>
      <c r="L383" s="16">
        <v>180</v>
      </c>
    </row>
    <row r="384" spans="1:12">
      <c r="A384" s="11">
        <v>97</v>
      </c>
      <c r="B384" s="11" t="s">
        <v>359</v>
      </c>
      <c r="C384" s="11">
        <v>53</v>
      </c>
      <c r="D384" s="11" t="s">
        <v>24</v>
      </c>
      <c r="E384" s="11">
        <v>1</v>
      </c>
      <c r="F384" s="16">
        <v>53</v>
      </c>
      <c r="G384" s="11"/>
      <c r="H384" s="11"/>
      <c r="I384" s="11"/>
      <c r="J384" s="11"/>
      <c r="K384" s="11">
        <v>1</v>
      </c>
      <c r="L384" s="16">
        <v>53</v>
      </c>
    </row>
    <row r="385" spans="1:12">
      <c r="A385" s="11">
        <v>98</v>
      </c>
      <c r="B385" s="11" t="s">
        <v>360</v>
      </c>
      <c r="C385" s="11">
        <v>70</v>
      </c>
      <c r="D385" s="11" t="s">
        <v>24</v>
      </c>
      <c r="E385" s="11">
        <v>1</v>
      </c>
      <c r="F385" s="16">
        <v>70</v>
      </c>
      <c r="G385" s="11"/>
      <c r="H385" s="11"/>
      <c r="I385" s="11"/>
      <c r="J385" s="11"/>
      <c r="K385" s="11">
        <v>1</v>
      </c>
      <c r="L385" s="16">
        <v>70</v>
      </c>
    </row>
    <row r="386" spans="1:12">
      <c r="A386" s="11">
        <v>99</v>
      </c>
      <c r="B386" s="11" t="s">
        <v>135</v>
      </c>
      <c r="C386" s="11">
        <v>175</v>
      </c>
      <c r="D386" s="11" t="s">
        <v>24</v>
      </c>
      <c r="E386" s="11">
        <v>1</v>
      </c>
      <c r="F386" s="16">
        <v>175</v>
      </c>
      <c r="G386" s="11"/>
      <c r="H386" s="11"/>
      <c r="I386" s="11"/>
      <c r="J386" s="11"/>
      <c r="K386" s="11">
        <v>1</v>
      </c>
      <c r="L386" s="16">
        <v>175</v>
      </c>
    </row>
    <row r="387" spans="1:12">
      <c r="A387" s="11">
        <v>101</v>
      </c>
      <c r="B387" s="11" t="s">
        <v>361</v>
      </c>
      <c r="C387" s="11">
        <v>45.5</v>
      </c>
      <c r="D387" s="11" t="s">
        <v>24</v>
      </c>
      <c r="E387" s="11">
        <v>1</v>
      </c>
      <c r="F387" s="16">
        <v>45.5</v>
      </c>
      <c r="G387" s="11"/>
      <c r="H387" s="11"/>
      <c r="I387" s="11"/>
      <c r="J387" s="11"/>
      <c r="K387" s="11">
        <v>1</v>
      </c>
      <c r="L387" s="16">
        <v>45.5</v>
      </c>
    </row>
    <row r="388" spans="1:12">
      <c r="A388" s="11">
        <v>102</v>
      </c>
      <c r="B388" s="11" t="s">
        <v>362</v>
      </c>
      <c r="C388" s="11">
        <v>111.5</v>
      </c>
      <c r="D388" s="11" t="s">
        <v>24</v>
      </c>
      <c r="E388" s="11">
        <v>1</v>
      </c>
      <c r="F388" s="16">
        <v>111.5</v>
      </c>
      <c r="G388" s="11"/>
      <c r="H388" s="11"/>
      <c r="I388" s="11"/>
      <c r="J388" s="11"/>
      <c r="K388" s="11">
        <v>1</v>
      </c>
      <c r="L388" s="16">
        <v>111.5</v>
      </c>
    </row>
    <row r="389" spans="1:12">
      <c r="A389" s="11">
        <v>103</v>
      </c>
      <c r="B389" s="11" t="s">
        <v>363</v>
      </c>
      <c r="C389" s="11">
        <v>48</v>
      </c>
      <c r="D389" s="11" t="s">
        <v>24</v>
      </c>
      <c r="E389" s="11">
        <v>1</v>
      </c>
      <c r="F389" s="16">
        <v>48</v>
      </c>
      <c r="G389" s="11"/>
      <c r="H389" s="11"/>
      <c r="I389" s="11"/>
      <c r="J389" s="11"/>
      <c r="K389" s="11">
        <v>1</v>
      </c>
      <c r="L389" s="16">
        <v>48</v>
      </c>
    </row>
    <row r="390" spans="1:12">
      <c r="A390" s="11">
        <v>104</v>
      </c>
      <c r="B390" s="11" t="s">
        <v>364</v>
      </c>
      <c r="C390" s="11">
        <v>30</v>
      </c>
      <c r="D390" s="11" t="s">
        <v>24</v>
      </c>
      <c r="E390" s="11">
        <v>1</v>
      </c>
      <c r="F390" s="16">
        <v>30</v>
      </c>
      <c r="G390" s="11"/>
      <c r="H390" s="11"/>
      <c r="I390" s="11"/>
      <c r="J390" s="11"/>
      <c r="K390" s="11">
        <v>1</v>
      </c>
      <c r="L390" s="16">
        <v>30</v>
      </c>
    </row>
    <row r="391" spans="1:12">
      <c r="A391" s="11">
        <v>105</v>
      </c>
      <c r="B391" s="11" t="s">
        <v>365</v>
      </c>
      <c r="C391" s="11">
        <v>76</v>
      </c>
      <c r="D391" s="11" t="s">
        <v>24</v>
      </c>
      <c r="E391" s="11">
        <v>1</v>
      </c>
      <c r="F391" s="16">
        <v>76</v>
      </c>
      <c r="G391" s="11"/>
      <c r="H391" s="11"/>
      <c r="I391" s="11"/>
      <c r="J391" s="11"/>
      <c r="K391" s="11">
        <v>1</v>
      </c>
      <c r="L391" s="16">
        <v>76</v>
      </c>
    </row>
    <row r="392" spans="1:12">
      <c r="A392" s="11">
        <v>106</v>
      </c>
      <c r="B392" s="11" t="s">
        <v>366</v>
      </c>
      <c r="C392" s="11">
        <v>100</v>
      </c>
      <c r="D392" s="11" t="s">
        <v>24</v>
      </c>
      <c r="E392" s="11">
        <v>1</v>
      </c>
      <c r="F392" s="16">
        <v>100</v>
      </c>
      <c r="G392" s="11"/>
      <c r="H392" s="11"/>
      <c r="I392" s="11"/>
      <c r="J392" s="11"/>
      <c r="K392" s="11">
        <v>1</v>
      </c>
      <c r="L392" s="16">
        <v>100</v>
      </c>
    </row>
    <row r="393" spans="1:12">
      <c r="A393" s="11">
        <v>107</v>
      </c>
      <c r="B393" s="11" t="s">
        <v>367</v>
      </c>
      <c r="C393" s="11">
        <v>42</v>
      </c>
      <c r="D393" s="11" t="s">
        <v>24</v>
      </c>
      <c r="E393" s="11">
        <v>2</v>
      </c>
      <c r="F393" s="16">
        <v>84</v>
      </c>
      <c r="G393" s="11"/>
      <c r="H393" s="11"/>
      <c r="I393" s="11"/>
      <c r="J393" s="11"/>
      <c r="K393" s="11">
        <v>2</v>
      </c>
      <c r="L393" s="16">
        <v>84</v>
      </c>
    </row>
    <row r="394" spans="1:12">
      <c r="A394" s="11">
        <v>108</v>
      </c>
      <c r="B394" s="11" t="s">
        <v>294</v>
      </c>
      <c r="C394" s="11">
        <v>37</v>
      </c>
      <c r="D394" s="11" t="s">
        <v>24</v>
      </c>
      <c r="E394" s="11">
        <v>2</v>
      </c>
      <c r="F394" s="16">
        <v>74</v>
      </c>
      <c r="G394" s="11"/>
      <c r="H394" s="11"/>
      <c r="I394" s="11"/>
      <c r="J394" s="11"/>
      <c r="K394" s="11">
        <v>2</v>
      </c>
      <c r="L394" s="16">
        <v>74</v>
      </c>
    </row>
    <row r="395" spans="1:12">
      <c r="A395" s="11">
        <v>109</v>
      </c>
      <c r="B395" s="11" t="s">
        <v>368</v>
      </c>
      <c r="C395" s="11">
        <v>40</v>
      </c>
      <c r="D395" s="11" t="s">
        <v>24</v>
      </c>
      <c r="E395" s="11">
        <v>3</v>
      </c>
      <c r="F395" s="16">
        <v>120</v>
      </c>
      <c r="G395" s="11"/>
      <c r="H395" s="11"/>
      <c r="I395" s="11"/>
      <c r="J395" s="11"/>
      <c r="K395" s="11">
        <v>3</v>
      </c>
      <c r="L395" s="16">
        <v>120</v>
      </c>
    </row>
    <row r="396" spans="1:12">
      <c r="A396" s="11">
        <v>110</v>
      </c>
      <c r="B396" s="11" t="s">
        <v>369</v>
      </c>
      <c r="C396" s="11">
        <v>22</v>
      </c>
      <c r="D396" s="11" t="s">
        <v>24</v>
      </c>
      <c r="E396" s="11">
        <v>4</v>
      </c>
      <c r="F396" s="16">
        <v>88</v>
      </c>
      <c r="G396" s="11"/>
      <c r="H396" s="11"/>
      <c r="I396" s="11"/>
      <c r="J396" s="11"/>
      <c r="K396" s="11">
        <v>4</v>
      </c>
      <c r="L396" s="16">
        <v>88</v>
      </c>
    </row>
    <row r="397" spans="1:12">
      <c r="A397" s="11">
        <v>111</v>
      </c>
      <c r="B397" s="11" t="s">
        <v>370</v>
      </c>
      <c r="C397" s="11">
        <v>30</v>
      </c>
      <c r="D397" s="11" t="s">
        <v>24</v>
      </c>
      <c r="E397" s="11">
        <v>2</v>
      </c>
      <c r="F397" s="16">
        <v>60</v>
      </c>
      <c r="G397" s="11"/>
      <c r="H397" s="11"/>
      <c r="I397" s="11"/>
      <c r="J397" s="11"/>
      <c r="K397" s="11">
        <v>2</v>
      </c>
      <c r="L397" s="16">
        <v>60</v>
      </c>
    </row>
    <row r="398" spans="1:12">
      <c r="A398" s="11">
        <v>112</v>
      </c>
      <c r="B398" s="11" t="s">
        <v>228</v>
      </c>
      <c r="C398" s="11">
        <v>60</v>
      </c>
      <c r="D398" s="11" t="s">
        <v>24</v>
      </c>
      <c r="E398" s="11">
        <v>1</v>
      </c>
      <c r="F398" s="16">
        <v>60</v>
      </c>
      <c r="G398" s="11"/>
      <c r="H398" s="11"/>
      <c r="I398" s="11"/>
      <c r="J398" s="11"/>
      <c r="K398" s="11">
        <v>1</v>
      </c>
      <c r="L398" s="16">
        <v>60</v>
      </c>
    </row>
    <row r="399" spans="1:12">
      <c r="A399" s="11">
        <v>113</v>
      </c>
      <c r="B399" s="11" t="s">
        <v>371</v>
      </c>
      <c r="C399" s="11">
        <v>150</v>
      </c>
      <c r="D399" s="11" t="s">
        <v>24</v>
      </c>
      <c r="E399" s="11">
        <v>1</v>
      </c>
      <c r="F399" s="16">
        <v>150</v>
      </c>
      <c r="G399" s="11"/>
      <c r="H399" s="11"/>
      <c r="I399" s="11"/>
      <c r="J399" s="11"/>
      <c r="K399" s="11">
        <v>1</v>
      </c>
      <c r="L399" s="16">
        <v>150</v>
      </c>
    </row>
    <row r="400" spans="1:12">
      <c r="A400" s="11">
        <v>115</v>
      </c>
      <c r="B400" s="11" t="s">
        <v>372</v>
      </c>
      <c r="C400" s="11">
        <v>17</v>
      </c>
      <c r="D400" s="11" t="s">
        <v>24</v>
      </c>
      <c r="E400" s="11">
        <v>10</v>
      </c>
      <c r="F400" s="16">
        <v>170</v>
      </c>
      <c r="G400" s="11"/>
      <c r="H400" s="11"/>
      <c r="I400" s="11"/>
      <c r="J400" s="11"/>
      <c r="K400" s="11">
        <v>10</v>
      </c>
      <c r="L400" s="16">
        <v>170</v>
      </c>
    </row>
    <row r="401" spans="1:12">
      <c r="A401" s="11">
        <v>116</v>
      </c>
      <c r="B401" s="11" t="s">
        <v>373</v>
      </c>
      <c r="C401" s="11">
        <v>23.330000000000002</v>
      </c>
      <c r="D401" s="11" t="s">
        <v>24</v>
      </c>
      <c r="E401" s="11">
        <v>5</v>
      </c>
      <c r="F401" s="16">
        <v>116.65</v>
      </c>
      <c r="G401" s="11"/>
      <c r="H401" s="11"/>
      <c r="I401" s="11"/>
      <c r="J401" s="11"/>
      <c r="K401" s="11">
        <v>5</v>
      </c>
      <c r="L401" s="16">
        <v>116.65</v>
      </c>
    </row>
    <row r="402" spans="1:12">
      <c r="A402" s="11">
        <v>117</v>
      </c>
      <c r="B402" s="11" t="s">
        <v>374</v>
      </c>
      <c r="C402" s="11">
        <v>172.4</v>
      </c>
      <c r="D402" s="11" t="s">
        <v>24</v>
      </c>
      <c r="E402" s="11">
        <v>5</v>
      </c>
      <c r="F402" s="16">
        <v>862</v>
      </c>
      <c r="G402" s="11"/>
      <c r="H402" s="11"/>
      <c r="I402" s="11"/>
      <c r="J402" s="11"/>
      <c r="K402" s="11">
        <v>5</v>
      </c>
      <c r="L402" s="16">
        <v>862</v>
      </c>
    </row>
    <row r="403" spans="1:12">
      <c r="A403" s="11">
        <v>118</v>
      </c>
      <c r="B403" s="11" t="s">
        <v>375</v>
      </c>
      <c r="C403" s="11">
        <v>162.72</v>
      </c>
      <c r="D403" s="11" t="s">
        <v>24</v>
      </c>
      <c r="E403" s="11">
        <v>5</v>
      </c>
      <c r="F403" s="16">
        <v>813.6</v>
      </c>
      <c r="G403" s="11"/>
      <c r="H403" s="11"/>
      <c r="I403" s="11"/>
      <c r="J403" s="11"/>
      <c r="K403" s="11">
        <v>5</v>
      </c>
      <c r="L403" s="16">
        <v>813.6</v>
      </c>
    </row>
    <row r="404" spans="1:12">
      <c r="A404" s="11">
        <v>119</v>
      </c>
      <c r="B404" s="11" t="s">
        <v>376</v>
      </c>
      <c r="C404" s="11">
        <v>131.66</v>
      </c>
      <c r="D404" s="11" t="s">
        <v>24</v>
      </c>
      <c r="E404" s="11">
        <v>5</v>
      </c>
      <c r="F404" s="16">
        <v>658.3</v>
      </c>
      <c r="G404" s="11"/>
      <c r="H404" s="11"/>
      <c r="I404" s="11"/>
      <c r="J404" s="11"/>
      <c r="K404" s="11">
        <v>5</v>
      </c>
      <c r="L404" s="16">
        <v>658.3</v>
      </c>
    </row>
    <row r="405" spans="1:12">
      <c r="A405" s="11">
        <v>120</v>
      </c>
      <c r="B405" s="11" t="s">
        <v>377</v>
      </c>
      <c r="C405" s="11">
        <v>49</v>
      </c>
      <c r="D405" s="11" t="s">
        <v>24</v>
      </c>
      <c r="E405" s="11">
        <v>10</v>
      </c>
      <c r="F405" s="16">
        <v>490</v>
      </c>
      <c r="G405" s="11"/>
      <c r="H405" s="11"/>
      <c r="I405" s="11"/>
      <c r="J405" s="11"/>
      <c r="K405" s="11">
        <v>10</v>
      </c>
      <c r="L405" s="16">
        <v>490</v>
      </c>
    </row>
    <row r="406" spans="1:12">
      <c r="A406" s="11">
        <v>121</v>
      </c>
      <c r="B406" s="11" t="s">
        <v>378</v>
      </c>
      <c r="C406" s="11">
        <v>180</v>
      </c>
      <c r="D406" s="11" t="s">
        <v>24</v>
      </c>
      <c r="E406" s="11">
        <v>1</v>
      </c>
      <c r="F406" s="16">
        <v>180</v>
      </c>
      <c r="G406" s="11"/>
      <c r="H406" s="11"/>
      <c r="I406" s="11"/>
      <c r="J406" s="11"/>
      <c r="K406" s="11">
        <v>1</v>
      </c>
      <c r="L406" s="16">
        <v>180</v>
      </c>
    </row>
    <row r="407" spans="1:12">
      <c r="A407" s="11">
        <v>122</v>
      </c>
      <c r="B407" s="11" t="s">
        <v>379</v>
      </c>
      <c r="C407" s="11">
        <v>18.96</v>
      </c>
      <c r="D407" s="11" t="s">
        <v>24</v>
      </c>
      <c r="E407" s="11">
        <v>1</v>
      </c>
      <c r="F407" s="16">
        <v>18.96</v>
      </c>
      <c r="G407" s="11"/>
      <c r="H407" s="11"/>
      <c r="I407" s="11"/>
      <c r="J407" s="11"/>
      <c r="K407" s="11">
        <v>1</v>
      </c>
      <c r="L407" s="16">
        <v>18.96</v>
      </c>
    </row>
    <row r="408" spans="1:12">
      <c r="A408" s="11">
        <v>123</v>
      </c>
      <c r="B408" s="11" t="s">
        <v>380</v>
      </c>
      <c r="C408" s="11">
        <v>40</v>
      </c>
      <c r="D408" s="11" t="s">
        <v>24</v>
      </c>
      <c r="E408" s="11">
        <v>20</v>
      </c>
      <c r="F408" s="16">
        <v>800</v>
      </c>
      <c r="G408" s="11"/>
      <c r="H408" s="11"/>
      <c r="I408" s="11"/>
      <c r="J408" s="11"/>
      <c r="K408" s="11">
        <v>20</v>
      </c>
      <c r="L408" s="16">
        <v>800</v>
      </c>
    </row>
    <row r="409" spans="1:12">
      <c r="A409" s="11">
        <v>124</v>
      </c>
      <c r="B409" s="11" t="s">
        <v>323</v>
      </c>
      <c r="C409" s="11">
        <v>45.24</v>
      </c>
      <c r="D409" s="11" t="s">
        <v>24</v>
      </c>
      <c r="E409" s="11">
        <v>2</v>
      </c>
      <c r="F409" s="16">
        <v>90.48</v>
      </c>
      <c r="G409" s="11"/>
      <c r="H409" s="11"/>
      <c r="I409" s="11"/>
      <c r="J409" s="11"/>
      <c r="K409" s="11">
        <v>2</v>
      </c>
      <c r="L409" s="16">
        <v>90.48</v>
      </c>
    </row>
    <row r="410" spans="1:12">
      <c r="A410" s="11">
        <v>125</v>
      </c>
      <c r="B410" s="11" t="s">
        <v>228</v>
      </c>
      <c r="C410" s="11">
        <v>46</v>
      </c>
      <c r="D410" s="11" t="s">
        <v>24</v>
      </c>
      <c r="E410" s="11">
        <v>1</v>
      </c>
      <c r="F410" s="16">
        <v>46</v>
      </c>
      <c r="G410" s="11"/>
      <c r="H410" s="11"/>
      <c r="I410" s="11"/>
      <c r="J410" s="11"/>
      <c r="K410" s="11">
        <v>1</v>
      </c>
      <c r="L410" s="16">
        <v>46</v>
      </c>
    </row>
    <row r="411" spans="1:12">
      <c r="A411" s="11">
        <v>126</v>
      </c>
      <c r="B411" s="11" t="s">
        <v>352</v>
      </c>
      <c r="C411" s="11">
        <v>60</v>
      </c>
      <c r="D411" s="11" t="s">
        <v>24</v>
      </c>
      <c r="E411" s="11">
        <v>2</v>
      </c>
      <c r="F411" s="16">
        <v>120</v>
      </c>
      <c r="G411" s="11"/>
      <c r="H411" s="11"/>
      <c r="I411" s="11"/>
      <c r="J411" s="11"/>
      <c r="K411" s="11">
        <v>2</v>
      </c>
      <c r="L411" s="16">
        <v>120</v>
      </c>
    </row>
    <row r="412" spans="1:12">
      <c r="A412" s="11">
        <v>127</v>
      </c>
      <c r="B412" s="11" t="s">
        <v>323</v>
      </c>
      <c r="C412" s="11">
        <v>44.4</v>
      </c>
      <c r="D412" s="11" t="s">
        <v>24</v>
      </c>
      <c r="E412" s="11">
        <v>8</v>
      </c>
      <c r="F412" s="16">
        <v>355.2</v>
      </c>
      <c r="G412" s="11"/>
      <c r="H412" s="11"/>
      <c r="I412" s="11"/>
      <c r="J412" s="11"/>
      <c r="K412" s="11">
        <v>8</v>
      </c>
      <c r="L412" s="16">
        <v>355.2</v>
      </c>
    </row>
    <row r="413" spans="1:12">
      <c r="A413" s="11">
        <v>128</v>
      </c>
      <c r="B413" s="11" t="s">
        <v>228</v>
      </c>
      <c r="C413" s="11">
        <v>40</v>
      </c>
      <c r="D413" s="11" t="s">
        <v>24</v>
      </c>
      <c r="E413" s="11">
        <v>2</v>
      </c>
      <c r="F413" s="16">
        <v>80</v>
      </c>
      <c r="G413" s="11"/>
      <c r="H413" s="11"/>
      <c r="I413" s="11"/>
      <c r="J413" s="11"/>
      <c r="K413" s="11">
        <v>2</v>
      </c>
      <c r="L413" s="16">
        <v>80</v>
      </c>
    </row>
    <row r="414" spans="1:12">
      <c r="A414" s="11">
        <v>129</v>
      </c>
      <c r="B414" s="11" t="s">
        <v>221</v>
      </c>
      <c r="C414" s="11">
        <v>163.05000000000001</v>
      </c>
      <c r="D414" s="11" t="s">
        <v>24</v>
      </c>
      <c r="E414" s="11">
        <v>2</v>
      </c>
      <c r="F414" s="16">
        <v>326.10000000000002</v>
      </c>
      <c r="G414" s="11"/>
      <c r="H414" s="11"/>
      <c r="I414" s="11"/>
      <c r="J414" s="11"/>
      <c r="K414" s="11">
        <v>2</v>
      </c>
      <c r="L414" s="16">
        <v>326.10000000000002</v>
      </c>
    </row>
    <row r="415" spans="1:12">
      <c r="A415" s="11">
        <v>130</v>
      </c>
      <c r="B415" s="11" t="s">
        <v>381</v>
      </c>
      <c r="C415" s="11">
        <v>26.060000000000002</v>
      </c>
      <c r="D415" s="11" t="s">
        <v>24</v>
      </c>
      <c r="E415" s="11">
        <v>10</v>
      </c>
      <c r="F415" s="16">
        <v>260.60000000000002</v>
      </c>
      <c r="G415" s="11"/>
      <c r="H415" s="11"/>
      <c r="I415" s="11"/>
      <c r="J415" s="11"/>
      <c r="K415" s="11">
        <v>10</v>
      </c>
      <c r="L415" s="16">
        <v>260.60000000000002</v>
      </c>
    </row>
    <row r="416" spans="1:12">
      <c r="A416" s="11">
        <v>131</v>
      </c>
      <c r="B416" s="11" t="s">
        <v>382</v>
      </c>
      <c r="C416" s="11">
        <v>20</v>
      </c>
      <c r="D416" s="11" t="s">
        <v>24</v>
      </c>
      <c r="E416" s="11">
        <v>5</v>
      </c>
      <c r="F416" s="16">
        <v>100</v>
      </c>
      <c r="G416" s="11"/>
      <c r="H416" s="11"/>
      <c r="I416" s="11"/>
      <c r="J416" s="11"/>
      <c r="K416" s="11">
        <v>5</v>
      </c>
      <c r="L416" s="16">
        <v>100</v>
      </c>
    </row>
    <row r="417" spans="1:12">
      <c r="A417" s="11">
        <v>132</v>
      </c>
      <c r="B417" s="11" t="s">
        <v>383</v>
      </c>
      <c r="C417" s="11">
        <v>16</v>
      </c>
      <c r="D417" s="11" t="s">
        <v>24</v>
      </c>
      <c r="E417" s="11">
        <v>5</v>
      </c>
      <c r="F417" s="16">
        <v>80</v>
      </c>
      <c r="G417" s="11"/>
      <c r="H417" s="11"/>
      <c r="I417" s="11"/>
      <c r="J417" s="11"/>
      <c r="K417" s="11">
        <v>5</v>
      </c>
      <c r="L417" s="16">
        <v>80</v>
      </c>
    </row>
    <row r="418" spans="1:12">
      <c r="A418" s="11">
        <v>133</v>
      </c>
      <c r="B418" s="11" t="s">
        <v>235</v>
      </c>
      <c r="C418" s="11">
        <v>398.4</v>
      </c>
      <c r="D418" s="11" t="s">
        <v>24</v>
      </c>
      <c r="E418" s="11">
        <v>1</v>
      </c>
      <c r="F418" s="16">
        <v>398.4</v>
      </c>
      <c r="G418" s="11"/>
      <c r="H418" s="11"/>
      <c r="I418" s="11"/>
      <c r="J418" s="11"/>
      <c r="K418" s="11">
        <v>1</v>
      </c>
      <c r="L418" s="16">
        <v>398.4</v>
      </c>
    </row>
    <row r="419" spans="1:12">
      <c r="A419" s="11">
        <v>134</v>
      </c>
      <c r="B419" s="11" t="s">
        <v>384</v>
      </c>
      <c r="C419" s="11">
        <v>175.08</v>
      </c>
      <c r="D419" s="11" t="s">
        <v>24</v>
      </c>
      <c r="E419" s="11">
        <v>17</v>
      </c>
      <c r="F419" s="16">
        <v>2976.36</v>
      </c>
      <c r="G419" s="11"/>
      <c r="H419" s="11"/>
      <c r="I419" s="11"/>
      <c r="J419" s="11"/>
      <c r="K419" s="11">
        <v>17</v>
      </c>
      <c r="L419" s="16">
        <v>2976.36</v>
      </c>
    </row>
    <row r="420" spans="1:12">
      <c r="A420" s="11">
        <v>135</v>
      </c>
      <c r="B420" s="11" t="s">
        <v>384</v>
      </c>
      <c r="C420" s="11">
        <v>175.07999999999998</v>
      </c>
      <c r="D420" s="11" t="s">
        <v>24</v>
      </c>
      <c r="E420" s="11">
        <v>40</v>
      </c>
      <c r="F420" s="16">
        <v>7003.2</v>
      </c>
      <c r="G420" s="11"/>
      <c r="H420" s="11"/>
      <c r="I420" s="11"/>
      <c r="J420" s="11"/>
      <c r="K420" s="11">
        <v>40</v>
      </c>
      <c r="L420" s="16">
        <v>7003.2</v>
      </c>
    </row>
    <row r="421" spans="1:12">
      <c r="A421" s="11">
        <v>136</v>
      </c>
      <c r="B421" s="11" t="s">
        <v>385</v>
      </c>
      <c r="C421" s="11">
        <v>23.7</v>
      </c>
      <c r="D421" s="11" t="s">
        <v>24</v>
      </c>
      <c r="E421" s="11">
        <v>1</v>
      </c>
      <c r="F421" s="16">
        <v>23.7</v>
      </c>
      <c r="G421" s="11"/>
      <c r="H421" s="11"/>
      <c r="I421" s="11"/>
      <c r="J421" s="11"/>
      <c r="K421" s="11">
        <v>1</v>
      </c>
      <c r="L421" s="16">
        <v>23.7</v>
      </c>
    </row>
    <row r="422" spans="1:12">
      <c r="A422" s="11">
        <v>137</v>
      </c>
      <c r="B422" s="11" t="s">
        <v>386</v>
      </c>
      <c r="C422" s="11">
        <v>20.399999999999999</v>
      </c>
      <c r="D422" s="11" t="s">
        <v>24</v>
      </c>
      <c r="E422" s="11">
        <v>1</v>
      </c>
      <c r="F422" s="16">
        <v>20.399999999999999</v>
      </c>
      <c r="G422" s="11"/>
      <c r="H422" s="11"/>
      <c r="I422" s="11"/>
      <c r="J422" s="11"/>
      <c r="K422" s="11">
        <v>1</v>
      </c>
      <c r="L422" s="16">
        <v>20.399999999999999</v>
      </c>
    </row>
    <row r="423" spans="1:12">
      <c r="A423" s="11">
        <v>138</v>
      </c>
      <c r="B423" s="11" t="s">
        <v>387</v>
      </c>
      <c r="C423" s="11">
        <v>35</v>
      </c>
      <c r="D423" s="11" t="s">
        <v>24</v>
      </c>
      <c r="E423" s="11">
        <v>1</v>
      </c>
      <c r="F423" s="16">
        <v>35</v>
      </c>
      <c r="G423" s="11"/>
      <c r="H423" s="11"/>
      <c r="I423" s="11"/>
      <c r="J423" s="11"/>
      <c r="K423" s="11">
        <v>1</v>
      </c>
      <c r="L423" s="16">
        <v>35</v>
      </c>
    </row>
    <row r="424" spans="1:12">
      <c r="A424" s="11">
        <v>139</v>
      </c>
      <c r="B424" s="11" t="s">
        <v>388</v>
      </c>
      <c r="C424" s="11">
        <v>155</v>
      </c>
      <c r="D424" s="11" t="s">
        <v>24</v>
      </c>
      <c r="E424" s="11">
        <v>1</v>
      </c>
      <c r="F424" s="16">
        <v>155</v>
      </c>
      <c r="G424" s="11"/>
      <c r="H424" s="11"/>
      <c r="I424" s="11"/>
      <c r="J424" s="11"/>
      <c r="K424" s="11">
        <v>1</v>
      </c>
      <c r="L424" s="16">
        <v>155</v>
      </c>
    </row>
    <row r="425" spans="1:12">
      <c r="A425" s="11">
        <v>140</v>
      </c>
      <c r="B425" s="11" t="s">
        <v>389</v>
      </c>
      <c r="C425" s="11">
        <v>142.53</v>
      </c>
      <c r="D425" s="11" t="s">
        <v>24</v>
      </c>
      <c r="E425" s="11">
        <v>2</v>
      </c>
      <c r="F425" s="16">
        <v>285.06</v>
      </c>
      <c r="G425" s="11"/>
      <c r="H425" s="11"/>
      <c r="I425" s="11"/>
      <c r="J425" s="11"/>
      <c r="K425" s="11">
        <v>2</v>
      </c>
      <c r="L425" s="16">
        <v>285.06</v>
      </c>
    </row>
    <row r="426" spans="1:12">
      <c r="A426" s="11">
        <v>141</v>
      </c>
      <c r="B426" s="11" t="s">
        <v>390</v>
      </c>
      <c r="C426" s="11">
        <v>155</v>
      </c>
      <c r="D426" s="11" t="s">
        <v>24</v>
      </c>
      <c r="E426" s="11">
        <v>1</v>
      </c>
      <c r="F426" s="16">
        <v>155</v>
      </c>
      <c r="G426" s="11"/>
      <c r="H426" s="11"/>
      <c r="I426" s="11"/>
      <c r="J426" s="11"/>
      <c r="K426" s="11">
        <v>1</v>
      </c>
      <c r="L426" s="16">
        <v>155</v>
      </c>
    </row>
    <row r="427" spans="1:12">
      <c r="A427" s="11">
        <v>142</v>
      </c>
      <c r="B427" s="11" t="s">
        <v>391</v>
      </c>
      <c r="C427" s="11">
        <v>190</v>
      </c>
      <c r="D427" s="11" t="s">
        <v>24</v>
      </c>
      <c r="E427" s="11">
        <v>1</v>
      </c>
      <c r="F427" s="16">
        <v>190</v>
      </c>
      <c r="G427" s="11"/>
      <c r="H427" s="11"/>
      <c r="I427" s="11"/>
      <c r="J427" s="11"/>
      <c r="K427" s="11">
        <v>1</v>
      </c>
      <c r="L427" s="16">
        <v>190</v>
      </c>
    </row>
    <row r="428" spans="1:12">
      <c r="A428" s="11">
        <v>143</v>
      </c>
      <c r="B428" s="11" t="s">
        <v>392</v>
      </c>
      <c r="C428" s="11">
        <v>270</v>
      </c>
      <c r="D428" s="11" t="s">
        <v>24</v>
      </c>
      <c r="E428" s="11">
        <v>5</v>
      </c>
      <c r="F428" s="16">
        <v>1350</v>
      </c>
      <c r="G428" s="11"/>
      <c r="H428" s="11"/>
      <c r="I428" s="11"/>
      <c r="J428" s="11"/>
      <c r="K428" s="11">
        <v>5</v>
      </c>
      <c r="L428" s="16">
        <v>1350</v>
      </c>
    </row>
    <row r="429" spans="1:12">
      <c r="A429" s="11">
        <v>144</v>
      </c>
      <c r="B429" s="11" t="s">
        <v>393</v>
      </c>
      <c r="C429" s="11">
        <v>240</v>
      </c>
      <c r="D429" s="11" t="s">
        <v>24</v>
      </c>
      <c r="E429" s="11">
        <v>5</v>
      </c>
      <c r="F429" s="16">
        <v>1200</v>
      </c>
      <c r="G429" s="11"/>
      <c r="H429" s="11"/>
      <c r="I429" s="11"/>
      <c r="J429" s="11"/>
      <c r="K429" s="11">
        <v>5</v>
      </c>
      <c r="L429" s="16">
        <v>1200</v>
      </c>
    </row>
    <row r="430" spans="1:12">
      <c r="A430" s="11">
        <v>145</v>
      </c>
      <c r="B430" s="11" t="s">
        <v>394</v>
      </c>
      <c r="C430" s="11">
        <v>220</v>
      </c>
      <c r="D430" s="11" t="s">
        <v>24</v>
      </c>
      <c r="E430" s="11">
        <v>5</v>
      </c>
      <c r="F430" s="16">
        <v>1100</v>
      </c>
      <c r="G430" s="11"/>
      <c r="H430" s="11"/>
      <c r="I430" s="11"/>
      <c r="J430" s="11"/>
      <c r="K430" s="11">
        <v>5</v>
      </c>
      <c r="L430" s="16">
        <v>1100</v>
      </c>
    </row>
    <row r="431" spans="1:12">
      <c r="A431" s="11">
        <v>146</v>
      </c>
      <c r="B431" s="11" t="s">
        <v>395</v>
      </c>
      <c r="C431" s="11">
        <v>35</v>
      </c>
      <c r="D431" s="11" t="s">
        <v>24</v>
      </c>
      <c r="E431" s="11">
        <v>9</v>
      </c>
      <c r="F431" s="16">
        <v>315</v>
      </c>
      <c r="G431" s="11"/>
      <c r="H431" s="11"/>
      <c r="I431" s="11"/>
      <c r="J431" s="11"/>
      <c r="K431" s="11">
        <v>9</v>
      </c>
      <c r="L431" s="16">
        <v>315</v>
      </c>
    </row>
    <row r="432" spans="1:12">
      <c r="A432" s="11">
        <v>147</v>
      </c>
      <c r="B432" s="11" t="s">
        <v>396</v>
      </c>
      <c r="C432" s="11">
        <v>15</v>
      </c>
      <c r="D432" s="11" t="s">
        <v>24</v>
      </c>
      <c r="E432" s="11">
        <v>7</v>
      </c>
      <c r="F432" s="16">
        <v>105</v>
      </c>
      <c r="G432" s="11"/>
      <c r="H432" s="11"/>
      <c r="I432" s="11"/>
      <c r="J432" s="11"/>
      <c r="K432" s="11">
        <v>7</v>
      </c>
      <c r="L432" s="16">
        <v>105</v>
      </c>
    </row>
    <row r="433" spans="1:12">
      <c r="A433" s="11">
        <v>148</v>
      </c>
      <c r="B433" s="11" t="s">
        <v>397</v>
      </c>
      <c r="C433" s="11">
        <v>20</v>
      </c>
      <c r="D433" s="11" t="s">
        <v>24</v>
      </c>
      <c r="E433" s="11">
        <v>2</v>
      </c>
      <c r="F433" s="16">
        <v>40</v>
      </c>
      <c r="G433" s="11"/>
      <c r="H433" s="11"/>
      <c r="I433" s="11"/>
      <c r="J433" s="11"/>
      <c r="K433" s="11">
        <v>2</v>
      </c>
      <c r="L433" s="16">
        <v>40</v>
      </c>
    </row>
    <row r="434" spans="1:12">
      <c r="A434" s="11">
        <v>149</v>
      </c>
      <c r="B434" s="11" t="s">
        <v>398</v>
      </c>
      <c r="C434" s="11">
        <v>49</v>
      </c>
      <c r="D434" s="11"/>
      <c r="E434" s="11">
        <v>15</v>
      </c>
      <c r="F434" s="16">
        <v>735</v>
      </c>
      <c r="G434" s="11"/>
      <c r="H434" s="11"/>
      <c r="I434" s="11"/>
      <c r="J434" s="11"/>
      <c r="K434" s="11">
        <v>15</v>
      </c>
      <c r="L434" s="16">
        <v>735</v>
      </c>
    </row>
    <row r="435" spans="1:12">
      <c r="A435" s="11">
        <v>150</v>
      </c>
      <c r="B435" s="11" t="s">
        <v>399</v>
      </c>
      <c r="C435" s="11"/>
      <c r="D435" s="11"/>
      <c r="E435" s="11">
        <v>0</v>
      </c>
      <c r="F435" s="16">
        <v>0</v>
      </c>
      <c r="G435" s="11"/>
      <c r="H435" s="11"/>
      <c r="I435" s="11"/>
      <c r="J435" s="11"/>
      <c r="K435" s="11">
        <v>0</v>
      </c>
      <c r="L435" s="16">
        <v>0</v>
      </c>
    </row>
    <row r="436" spans="1:12">
      <c r="A436" s="11">
        <v>151</v>
      </c>
      <c r="B436" s="11" t="s">
        <v>400</v>
      </c>
      <c r="C436" s="11"/>
      <c r="D436" s="11"/>
      <c r="E436" s="11">
        <v>0</v>
      </c>
      <c r="F436" s="16">
        <v>0</v>
      </c>
      <c r="G436" s="11"/>
      <c r="H436" s="11"/>
      <c r="I436" s="11"/>
      <c r="J436" s="11"/>
      <c r="K436" s="11">
        <v>0</v>
      </c>
      <c r="L436" s="16">
        <v>0</v>
      </c>
    </row>
    <row r="437" spans="1:12">
      <c r="A437" s="11">
        <v>152</v>
      </c>
      <c r="B437" s="11" t="s">
        <v>401</v>
      </c>
      <c r="C437" s="11"/>
      <c r="D437" s="11"/>
      <c r="E437" s="11">
        <v>0</v>
      </c>
      <c r="F437" s="16">
        <v>0</v>
      </c>
      <c r="G437" s="11"/>
      <c r="H437" s="11"/>
      <c r="I437" s="11"/>
      <c r="J437" s="11"/>
      <c r="K437" s="11">
        <v>0</v>
      </c>
      <c r="L437" s="16">
        <v>0</v>
      </c>
    </row>
    <row r="438" spans="1:12">
      <c r="A438" s="11">
        <v>153</v>
      </c>
      <c r="B438" s="11" t="s">
        <v>402</v>
      </c>
      <c r="C438" s="11"/>
      <c r="D438" s="11"/>
      <c r="E438" s="11">
        <v>0</v>
      </c>
      <c r="F438" s="16">
        <v>0</v>
      </c>
      <c r="G438" s="11"/>
      <c r="H438" s="11"/>
      <c r="I438" s="11"/>
      <c r="J438" s="11"/>
      <c r="K438" s="11">
        <v>0</v>
      </c>
      <c r="L438" s="16">
        <v>0</v>
      </c>
    </row>
    <row r="439" spans="1:12">
      <c r="A439" s="11">
        <v>154</v>
      </c>
      <c r="B439" s="11" t="s">
        <v>403</v>
      </c>
      <c r="C439" s="11"/>
      <c r="D439" s="11"/>
      <c r="E439" s="11">
        <v>0</v>
      </c>
      <c r="F439" s="16">
        <v>0</v>
      </c>
      <c r="G439" s="11"/>
      <c r="H439" s="11"/>
      <c r="I439" s="11"/>
      <c r="J439" s="11"/>
      <c r="K439" s="11">
        <v>0</v>
      </c>
      <c r="L439" s="16">
        <v>0</v>
      </c>
    </row>
    <row r="440" spans="1:12">
      <c r="A440" s="11">
        <v>155</v>
      </c>
      <c r="B440" s="11" t="s">
        <v>404</v>
      </c>
      <c r="C440" s="11">
        <v>100</v>
      </c>
      <c r="D440" s="11"/>
      <c r="E440" s="11">
        <v>2</v>
      </c>
      <c r="F440" s="16">
        <v>200</v>
      </c>
      <c r="G440" s="11"/>
      <c r="H440" s="11"/>
      <c r="I440" s="11"/>
      <c r="J440" s="11"/>
      <c r="K440" s="11">
        <v>2</v>
      </c>
      <c r="L440" s="16">
        <v>200</v>
      </c>
    </row>
    <row r="441" spans="1:12">
      <c r="A441" s="11">
        <v>156</v>
      </c>
      <c r="B441" s="11" t="s">
        <v>405</v>
      </c>
      <c r="C441" s="11">
        <v>150</v>
      </c>
      <c r="D441" s="11"/>
      <c r="E441" s="11">
        <v>1</v>
      </c>
      <c r="F441" s="16">
        <v>150</v>
      </c>
      <c r="G441" s="11"/>
      <c r="H441" s="11"/>
      <c r="I441" s="11"/>
      <c r="J441" s="11"/>
      <c r="K441" s="11">
        <v>1</v>
      </c>
      <c r="L441" s="16">
        <v>150</v>
      </c>
    </row>
    <row r="442" spans="1:12">
      <c r="A442" s="11">
        <v>157</v>
      </c>
      <c r="B442" s="11" t="s">
        <v>406</v>
      </c>
      <c r="C442" s="11">
        <v>90</v>
      </c>
      <c r="D442" s="11"/>
      <c r="E442" s="11">
        <v>1</v>
      </c>
      <c r="F442" s="16">
        <v>90</v>
      </c>
      <c r="G442" s="11"/>
      <c r="H442" s="11"/>
      <c r="I442" s="11"/>
      <c r="J442" s="11"/>
      <c r="K442" s="11">
        <v>1</v>
      </c>
      <c r="L442" s="16">
        <v>90</v>
      </c>
    </row>
    <row r="443" spans="1:12">
      <c r="A443" s="11">
        <v>158</v>
      </c>
      <c r="B443" s="11" t="s">
        <v>407</v>
      </c>
      <c r="C443" s="11">
        <v>75</v>
      </c>
      <c r="D443" s="11"/>
      <c r="E443" s="11">
        <v>3</v>
      </c>
      <c r="F443" s="16">
        <v>225</v>
      </c>
      <c r="G443" s="11"/>
      <c r="H443" s="11"/>
      <c r="I443" s="11"/>
      <c r="J443" s="11"/>
      <c r="K443" s="11">
        <v>3</v>
      </c>
      <c r="L443" s="16">
        <v>225</v>
      </c>
    </row>
    <row r="444" spans="1:12">
      <c r="A444" s="11">
        <v>159</v>
      </c>
      <c r="B444" s="11" t="s">
        <v>408</v>
      </c>
      <c r="C444" s="11">
        <v>35</v>
      </c>
      <c r="D444" s="11"/>
      <c r="E444" s="11">
        <v>5</v>
      </c>
      <c r="F444" s="16">
        <v>175</v>
      </c>
      <c r="G444" s="11"/>
      <c r="H444" s="11"/>
      <c r="I444" s="11"/>
      <c r="J444" s="11"/>
      <c r="K444" s="11">
        <v>5</v>
      </c>
      <c r="L444" s="16">
        <v>175</v>
      </c>
    </row>
    <row r="445" spans="1:12">
      <c r="A445" s="11">
        <v>160</v>
      </c>
      <c r="B445" s="11" t="s">
        <v>409</v>
      </c>
      <c r="C445" s="11">
        <v>40</v>
      </c>
      <c r="D445" s="11"/>
      <c r="E445" s="11">
        <v>5</v>
      </c>
      <c r="F445" s="16">
        <v>200</v>
      </c>
      <c r="G445" s="11"/>
      <c r="H445" s="11"/>
      <c r="I445" s="11"/>
      <c r="J445" s="11"/>
      <c r="K445" s="11">
        <v>5</v>
      </c>
      <c r="L445" s="16">
        <v>200</v>
      </c>
    </row>
    <row r="446" spans="1:12">
      <c r="A446" s="11">
        <v>161</v>
      </c>
      <c r="B446" s="11" t="s">
        <v>410</v>
      </c>
      <c r="C446" s="11"/>
      <c r="D446" s="11"/>
      <c r="E446" s="11">
        <v>0</v>
      </c>
      <c r="F446" s="16">
        <v>0</v>
      </c>
      <c r="G446" s="11"/>
      <c r="H446" s="11"/>
      <c r="I446" s="11"/>
      <c r="J446" s="11"/>
      <c r="K446" s="11">
        <v>0</v>
      </c>
      <c r="L446" s="16">
        <v>0</v>
      </c>
    </row>
    <row r="447" spans="1:12">
      <c r="A447" s="11">
        <v>162</v>
      </c>
      <c r="B447" s="11" t="s">
        <v>411</v>
      </c>
      <c r="C447" s="11">
        <v>40</v>
      </c>
      <c r="D447" s="11"/>
      <c r="E447" s="11">
        <v>6</v>
      </c>
      <c r="F447" s="16">
        <v>240</v>
      </c>
      <c r="G447" s="11"/>
      <c r="H447" s="11"/>
      <c r="I447" s="11"/>
      <c r="J447" s="11"/>
      <c r="K447" s="11">
        <v>6</v>
      </c>
      <c r="L447" s="16">
        <v>240</v>
      </c>
    </row>
    <row r="448" spans="1:12">
      <c r="A448" s="11">
        <v>163</v>
      </c>
      <c r="B448" s="11" t="s">
        <v>412</v>
      </c>
      <c r="C448" s="11">
        <v>50</v>
      </c>
      <c r="D448" s="11"/>
      <c r="E448" s="11">
        <v>6</v>
      </c>
      <c r="F448" s="16">
        <v>300</v>
      </c>
      <c r="G448" s="11"/>
      <c r="H448" s="11"/>
      <c r="I448" s="11"/>
      <c r="J448" s="11"/>
      <c r="K448" s="11">
        <v>6</v>
      </c>
      <c r="L448" s="16">
        <v>300</v>
      </c>
    </row>
    <row r="449" spans="1:12">
      <c r="A449" s="11">
        <v>164</v>
      </c>
      <c r="B449" s="11" t="s">
        <v>413</v>
      </c>
      <c r="C449" s="11">
        <v>90</v>
      </c>
      <c r="D449" s="11"/>
      <c r="E449" s="11">
        <v>6</v>
      </c>
      <c r="F449" s="16">
        <v>540</v>
      </c>
      <c r="G449" s="11"/>
      <c r="H449" s="11"/>
      <c r="I449" s="11"/>
      <c r="J449" s="11"/>
      <c r="K449" s="11">
        <v>6</v>
      </c>
      <c r="L449" s="16">
        <v>540</v>
      </c>
    </row>
    <row r="450" spans="1:12">
      <c r="A450" s="11">
        <v>165</v>
      </c>
      <c r="B450" s="11" t="s">
        <v>414</v>
      </c>
      <c r="C450" s="11">
        <v>45</v>
      </c>
      <c r="D450" s="11"/>
      <c r="E450" s="11">
        <v>4</v>
      </c>
      <c r="F450" s="16">
        <v>180</v>
      </c>
      <c r="G450" s="11"/>
      <c r="H450" s="11"/>
      <c r="I450" s="11"/>
      <c r="J450" s="11"/>
      <c r="K450" s="11">
        <v>4</v>
      </c>
      <c r="L450" s="16">
        <v>180</v>
      </c>
    </row>
    <row r="451" spans="1:12">
      <c r="A451" s="11">
        <v>166</v>
      </c>
      <c r="B451" s="11" t="s">
        <v>415</v>
      </c>
      <c r="C451" s="11"/>
      <c r="D451" s="11"/>
      <c r="E451" s="11">
        <v>0</v>
      </c>
      <c r="F451" s="16">
        <v>0</v>
      </c>
      <c r="G451" s="11"/>
      <c r="H451" s="11"/>
      <c r="I451" s="11"/>
      <c r="J451" s="11"/>
      <c r="K451" s="11">
        <v>0</v>
      </c>
      <c r="L451" s="16">
        <v>0</v>
      </c>
    </row>
    <row r="452" spans="1:12">
      <c r="A452" s="11">
        <v>167</v>
      </c>
      <c r="B452" s="11" t="s">
        <v>416</v>
      </c>
      <c r="C452" s="11">
        <v>45</v>
      </c>
      <c r="D452" s="11"/>
      <c r="E452" s="11">
        <v>4</v>
      </c>
      <c r="F452" s="16">
        <v>180</v>
      </c>
      <c r="G452" s="11"/>
      <c r="H452" s="11"/>
      <c r="I452" s="11"/>
      <c r="J452" s="11"/>
      <c r="K452" s="11">
        <v>4</v>
      </c>
      <c r="L452" s="16">
        <v>180</v>
      </c>
    </row>
    <row r="453" spans="1:12">
      <c r="A453" s="11">
        <v>168</v>
      </c>
      <c r="B453" s="11" t="s">
        <v>417</v>
      </c>
      <c r="C453" s="11">
        <v>70</v>
      </c>
      <c r="D453" s="11"/>
      <c r="E453" s="11">
        <v>4</v>
      </c>
      <c r="F453" s="16">
        <v>280</v>
      </c>
      <c r="G453" s="11"/>
      <c r="H453" s="11"/>
      <c r="I453" s="11"/>
      <c r="J453" s="11"/>
      <c r="K453" s="11">
        <v>4</v>
      </c>
      <c r="L453" s="16">
        <v>280</v>
      </c>
    </row>
    <row r="454" spans="1:12">
      <c r="A454" s="11">
        <v>169</v>
      </c>
      <c r="B454" s="11" t="s">
        <v>418</v>
      </c>
      <c r="C454" s="11">
        <v>90</v>
      </c>
      <c r="D454" s="11"/>
      <c r="E454" s="11">
        <v>4</v>
      </c>
      <c r="F454" s="16">
        <v>360</v>
      </c>
      <c r="G454" s="11"/>
      <c r="H454" s="11"/>
      <c r="I454" s="11"/>
      <c r="J454" s="11"/>
      <c r="K454" s="11">
        <v>4</v>
      </c>
      <c r="L454" s="16">
        <v>360</v>
      </c>
    </row>
    <row r="455" spans="1:12">
      <c r="A455" s="11">
        <v>170</v>
      </c>
      <c r="B455" s="11" t="s">
        <v>419</v>
      </c>
      <c r="C455" s="11"/>
      <c r="D455" s="11"/>
      <c r="E455" s="11">
        <v>0</v>
      </c>
      <c r="F455" s="16">
        <v>0</v>
      </c>
      <c r="G455" s="11"/>
      <c r="H455" s="11"/>
      <c r="I455" s="11"/>
      <c r="J455" s="11"/>
      <c r="K455" s="11">
        <v>0</v>
      </c>
      <c r="L455" s="16">
        <v>0</v>
      </c>
    </row>
    <row r="456" spans="1:12">
      <c r="A456" s="11">
        <v>171</v>
      </c>
      <c r="B456" s="11" t="s">
        <v>420</v>
      </c>
      <c r="C456" s="11"/>
      <c r="D456" s="11"/>
      <c r="E456" s="11">
        <v>0</v>
      </c>
      <c r="F456" s="16">
        <v>0</v>
      </c>
      <c r="G456" s="11"/>
      <c r="H456" s="11"/>
      <c r="I456" s="11"/>
      <c r="J456" s="11"/>
      <c r="K456" s="11">
        <v>0</v>
      </c>
      <c r="L456" s="16">
        <v>0</v>
      </c>
    </row>
    <row r="457" spans="1:12">
      <c r="A457" s="11">
        <v>172</v>
      </c>
      <c r="B457" s="11" t="s">
        <v>421</v>
      </c>
      <c r="C457" s="11">
        <v>85</v>
      </c>
      <c r="D457" s="11"/>
      <c r="E457" s="11">
        <v>1</v>
      </c>
      <c r="F457" s="16">
        <v>85</v>
      </c>
      <c r="G457" s="11"/>
      <c r="H457" s="11"/>
      <c r="I457" s="11"/>
      <c r="J457" s="11"/>
      <c r="K457" s="11">
        <v>1</v>
      </c>
      <c r="L457" s="16">
        <v>85</v>
      </c>
    </row>
    <row r="458" spans="1:12">
      <c r="A458" s="11">
        <v>173</v>
      </c>
      <c r="B458" s="11" t="s">
        <v>422</v>
      </c>
      <c r="C458" s="11">
        <v>210</v>
      </c>
      <c r="D458" s="11"/>
      <c r="E458" s="11">
        <v>1</v>
      </c>
      <c r="F458" s="16">
        <v>210</v>
      </c>
      <c r="G458" s="11"/>
      <c r="H458" s="11"/>
      <c r="I458" s="11"/>
      <c r="J458" s="11"/>
      <c r="K458" s="11">
        <v>1</v>
      </c>
      <c r="L458" s="16">
        <v>210</v>
      </c>
    </row>
    <row r="459" spans="1:12">
      <c r="A459" s="11">
        <v>174</v>
      </c>
      <c r="B459" s="11" t="s">
        <v>423</v>
      </c>
      <c r="C459" s="11"/>
      <c r="D459" s="11"/>
      <c r="E459" s="11">
        <v>0</v>
      </c>
      <c r="F459" s="16">
        <v>0</v>
      </c>
      <c r="G459" s="11"/>
      <c r="H459" s="11"/>
      <c r="I459" s="11"/>
      <c r="J459" s="11"/>
      <c r="K459" s="11">
        <v>0</v>
      </c>
      <c r="L459" s="16">
        <v>0</v>
      </c>
    </row>
    <row r="460" spans="1:12">
      <c r="A460" s="11">
        <v>175</v>
      </c>
      <c r="B460" s="11" t="s">
        <v>424</v>
      </c>
      <c r="C460" s="11">
        <v>100</v>
      </c>
      <c r="D460" s="11"/>
      <c r="E460" s="11">
        <v>9</v>
      </c>
      <c r="F460" s="16">
        <v>900</v>
      </c>
      <c r="G460" s="11"/>
      <c r="H460" s="11"/>
      <c r="I460" s="11"/>
      <c r="J460" s="11"/>
      <c r="K460" s="11">
        <v>9</v>
      </c>
      <c r="L460" s="16">
        <v>900</v>
      </c>
    </row>
    <row r="461" spans="1:12">
      <c r="A461" s="11">
        <v>176</v>
      </c>
      <c r="B461" s="11" t="s">
        <v>425</v>
      </c>
      <c r="C461" s="11">
        <v>100</v>
      </c>
      <c r="D461" s="11"/>
      <c r="E461" s="11">
        <v>5</v>
      </c>
      <c r="F461" s="16">
        <v>500</v>
      </c>
      <c r="G461" s="11"/>
      <c r="H461" s="11"/>
      <c r="I461" s="11"/>
      <c r="J461" s="11"/>
      <c r="K461" s="11">
        <v>5</v>
      </c>
      <c r="L461" s="16">
        <v>500</v>
      </c>
    </row>
    <row r="462" spans="1:12">
      <c r="A462" s="11">
        <v>177</v>
      </c>
      <c r="B462" s="11" t="s">
        <v>426</v>
      </c>
      <c r="C462" s="11"/>
      <c r="D462" s="11"/>
      <c r="E462" s="11">
        <v>0</v>
      </c>
      <c r="F462" s="16">
        <v>0</v>
      </c>
      <c r="G462" s="11"/>
      <c r="H462" s="11"/>
      <c r="I462" s="11"/>
      <c r="J462" s="11"/>
      <c r="K462" s="11">
        <v>0</v>
      </c>
      <c r="L462" s="16">
        <v>0</v>
      </c>
    </row>
    <row r="463" spans="1:12">
      <c r="A463" s="11">
        <v>178</v>
      </c>
      <c r="B463" s="11" t="s">
        <v>427</v>
      </c>
      <c r="C463" s="11"/>
      <c r="D463" s="11"/>
      <c r="E463" s="11">
        <v>0</v>
      </c>
      <c r="F463" s="16">
        <v>0</v>
      </c>
      <c r="G463" s="11"/>
      <c r="H463" s="11"/>
      <c r="I463" s="11"/>
      <c r="J463" s="11"/>
      <c r="K463" s="11">
        <v>0</v>
      </c>
      <c r="L463" s="16">
        <v>0</v>
      </c>
    </row>
    <row r="464" spans="1:12">
      <c r="A464" s="11">
        <v>179</v>
      </c>
      <c r="B464" s="11" t="s">
        <v>428</v>
      </c>
      <c r="C464" s="11">
        <v>90</v>
      </c>
      <c r="D464" s="11"/>
      <c r="E464" s="11">
        <v>1</v>
      </c>
      <c r="F464" s="16">
        <v>90</v>
      </c>
      <c r="G464" s="11"/>
      <c r="H464" s="11"/>
      <c r="I464" s="11"/>
      <c r="J464" s="11"/>
      <c r="K464" s="11">
        <v>1</v>
      </c>
      <c r="L464" s="16">
        <v>90</v>
      </c>
    </row>
    <row r="465" spans="1:12">
      <c r="A465" s="11">
        <v>180</v>
      </c>
      <c r="B465" s="11" t="s">
        <v>429</v>
      </c>
      <c r="C465" s="11">
        <v>90</v>
      </c>
      <c r="D465" s="11"/>
      <c r="E465" s="11">
        <v>1</v>
      </c>
      <c r="F465" s="16">
        <v>90</v>
      </c>
      <c r="G465" s="11"/>
      <c r="H465" s="11"/>
      <c r="I465" s="11"/>
      <c r="J465" s="11"/>
      <c r="K465" s="11">
        <v>1</v>
      </c>
      <c r="L465" s="16">
        <v>90</v>
      </c>
    </row>
    <row r="466" spans="1:12">
      <c r="A466" s="11">
        <v>181</v>
      </c>
      <c r="B466" s="11" t="s">
        <v>174</v>
      </c>
      <c r="C466" s="11">
        <v>1420</v>
      </c>
      <c r="D466" s="11"/>
      <c r="E466" s="11">
        <v>1</v>
      </c>
      <c r="F466" s="16">
        <v>1420</v>
      </c>
      <c r="G466" s="11"/>
      <c r="H466" s="11"/>
      <c r="I466" s="11"/>
      <c r="J466" s="11"/>
      <c r="K466" s="11">
        <v>1</v>
      </c>
      <c r="L466" s="16">
        <v>1420</v>
      </c>
    </row>
    <row r="467" spans="1:12" ht="15.75" thickBot="1">
      <c r="A467" s="26"/>
      <c r="B467" s="26"/>
      <c r="C467" s="26"/>
      <c r="D467" s="26"/>
      <c r="E467" s="26">
        <v>0</v>
      </c>
      <c r="F467" s="26"/>
      <c r="G467" s="26"/>
      <c r="H467" s="26"/>
      <c r="I467" s="26"/>
      <c r="J467" s="26"/>
      <c r="K467" s="26">
        <v>0</v>
      </c>
      <c r="L467" s="41">
        <v>0</v>
      </c>
    </row>
    <row r="468" spans="1:12" ht="15.75" thickBot="1">
      <c r="A468" s="28"/>
      <c r="B468" s="43" t="s">
        <v>430</v>
      </c>
      <c r="C468" s="30"/>
      <c r="D468" s="30"/>
      <c r="E468" s="30"/>
      <c r="F468" s="51">
        <v>42048.200000000004</v>
      </c>
      <c r="G468" s="30"/>
      <c r="H468" s="30"/>
      <c r="I468" s="30"/>
      <c r="J468" s="30"/>
      <c r="K468" s="30"/>
      <c r="L468" s="46">
        <v>42048.200000000004</v>
      </c>
    </row>
    <row r="469" spans="1:12">
      <c r="A469" s="27"/>
      <c r="B469" s="50" t="s">
        <v>431</v>
      </c>
      <c r="C469" s="27"/>
      <c r="D469" s="27"/>
      <c r="E469" s="27"/>
      <c r="F469" s="27"/>
      <c r="G469" s="27"/>
      <c r="H469" s="27"/>
      <c r="I469" s="27"/>
      <c r="J469" s="27"/>
      <c r="K469" s="27"/>
      <c r="L469" s="27"/>
    </row>
    <row r="470" spans="1:12">
      <c r="A470" s="11">
        <v>1</v>
      </c>
      <c r="B470" s="11" t="s">
        <v>301</v>
      </c>
      <c r="C470" s="11">
        <v>2.88</v>
      </c>
      <c r="D470" s="11" t="s">
        <v>24</v>
      </c>
      <c r="E470" s="11">
        <v>2</v>
      </c>
      <c r="F470" s="16">
        <v>5.76</v>
      </c>
      <c r="G470" s="11"/>
      <c r="H470" s="11"/>
      <c r="I470" s="11"/>
      <c r="J470" s="11"/>
      <c r="K470" s="11">
        <v>2</v>
      </c>
      <c r="L470" s="16">
        <v>5.76</v>
      </c>
    </row>
    <row r="471" spans="1:12">
      <c r="A471" s="11">
        <v>2</v>
      </c>
      <c r="B471" s="11" t="s">
        <v>432</v>
      </c>
      <c r="C471" s="11">
        <v>8.5</v>
      </c>
      <c r="D471" s="11" t="s">
        <v>24</v>
      </c>
      <c r="E471" s="11">
        <v>2</v>
      </c>
      <c r="F471" s="16">
        <v>17</v>
      </c>
      <c r="G471" s="11"/>
      <c r="H471" s="11"/>
      <c r="I471" s="11"/>
      <c r="J471" s="11"/>
      <c r="K471" s="11">
        <v>2</v>
      </c>
      <c r="L471" s="16">
        <v>17</v>
      </c>
    </row>
    <row r="472" spans="1:12">
      <c r="A472" s="11">
        <v>3</v>
      </c>
      <c r="B472" s="11" t="s">
        <v>433</v>
      </c>
      <c r="C472" s="11">
        <v>28.22</v>
      </c>
      <c r="D472" s="11" t="s">
        <v>24</v>
      </c>
      <c r="E472" s="11">
        <v>5</v>
      </c>
      <c r="F472" s="16">
        <v>141.1</v>
      </c>
      <c r="G472" s="11"/>
      <c r="H472" s="11"/>
      <c r="I472" s="11"/>
      <c r="J472" s="11"/>
      <c r="K472" s="11">
        <v>5</v>
      </c>
      <c r="L472" s="16">
        <v>141.1</v>
      </c>
    </row>
    <row r="473" spans="1:12">
      <c r="A473" s="11">
        <v>4</v>
      </c>
      <c r="B473" s="11" t="s">
        <v>434</v>
      </c>
      <c r="C473" s="11">
        <v>36.020000000000003</v>
      </c>
      <c r="D473" s="11" t="s">
        <v>24</v>
      </c>
      <c r="E473" s="11">
        <v>1</v>
      </c>
      <c r="F473" s="16">
        <v>36.020000000000003</v>
      </c>
      <c r="G473" s="11"/>
      <c r="H473" s="11"/>
      <c r="I473" s="11"/>
      <c r="J473" s="11"/>
      <c r="K473" s="11">
        <v>1</v>
      </c>
      <c r="L473" s="16">
        <v>36.020000000000003</v>
      </c>
    </row>
    <row r="474" spans="1:12">
      <c r="A474" s="11">
        <v>5</v>
      </c>
      <c r="B474" s="11" t="s">
        <v>435</v>
      </c>
      <c r="C474" s="11">
        <v>6.6</v>
      </c>
      <c r="D474" s="11" t="s">
        <v>24</v>
      </c>
      <c r="E474" s="11">
        <v>1</v>
      </c>
      <c r="F474" s="16">
        <v>6.6</v>
      </c>
      <c r="G474" s="11"/>
      <c r="H474" s="11"/>
      <c r="I474" s="11"/>
      <c r="J474" s="11"/>
      <c r="K474" s="11">
        <v>1</v>
      </c>
      <c r="L474" s="16">
        <v>6.6</v>
      </c>
    </row>
    <row r="475" spans="1:12">
      <c r="A475" s="11">
        <v>6</v>
      </c>
      <c r="B475" s="11" t="s">
        <v>436</v>
      </c>
      <c r="C475" s="11">
        <v>10</v>
      </c>
      <c r="D475" s="11" t="s">
        <v>24</v>
      </c>
      <c r="E475" s="11">
        <v>1</v>
      </c>
      <c r="F475" s="16">
        <v>10</v>
      </c>
      <c r="G475" s="11"/>
      <c r="H475" s="11"/>
      <c r="I475" s="11"/>
      <c r="J475" s="11"/>
      <c r="K475" s="11">
        <v>1</v>
      </c>
      <c r="L475" s="16">
        <v>10</v>
      </c>
    </row>
    <row r="476" spans="1:12">
      <c r="A476" s="11">
        <v>7</v>
      </c>
      <c r="B476" s="11" t="s">
        <v>437</v>
      </c>
      <c r="C476" s="11">
        <v>1.4</v>
      </c>
      <c r="D476" s="11" t="s">
        <v>438</v>
      </c>
      <c r="E476" s="11">
        <v>30</v>
      </c>
      <c r="F476" s="16">
        <v>42</v>
      </c>
      <c r="G476" s="11"/>
      <c r="H476" s="11"/>
      <c r="I476" s="11"/>
      <c r="J476" s="11"/>
      <c r="K476" s="11">
        <v>30</v>
      </c>
      <c r="L476" s="16">
        <v>42</v>
      </c>
    </row>
    <row r="477" spans="1:12">
      <c r="A477" s="11">
        <v>8</v>
      </c>
      <c r="B477" s="11" t="s">
        <v>439</v>
      </c>
      <c r="C477" s="11">
        <v>25</v>
      </c>
      <c r="D477" s="11" t="s">
        <v>24</v>
      </c>
      <c r="E477" s="11">
        <v>1</v>
      </c>
      <c r="F477" s="16">
        <v>25</v>
      </c>
      <c r="G477" s="11"/>
      <c r="H477" s="11"/>
      <c r="I477" s="11"/>
      <c r="J477" s="11"/>
      <c r="K477" s="11">
        <v>1</v>
      </c>
      <c r="L477" s="16">
        <v>25</v>
      </c>
    </row>
    <row r="478" spans="1:12">
      <c r="A478" s="11">
        <v>9</v>
      </c>
      <c r="B478" s="11" t="s">
        <v>440</v>
      </c>
      <c r="C478" s="11">
        <v>50</v>
      </c>
      <c r="D478" s="11" t="s">
        <v>24</v>
      </c>
      <c r="E478" s="11">
        <v>1</v>
      </c>
      <c r="F478" s="16">
        <v>50</v>
      </c>
      <c r="G478" s="11"/>
      <c r="H478" s="11"/>
      <c r="I478" s="11"/>
      <c r="J478" s="11"/>
      <c r="K478" s="11">
        <v>1</v>
      </c>
      <c r="L478" s="16">
        <v>50</v>
      </c>
    </row>
    <row r="479" spans="1:12">
      <c r="A479" s="11">
        <v>10</v>
      </c>
      <c r="B479" s="11" t="s">
        <v>441</v>
      </c>
      <c r="C479" s="11">
        <v>125</v>
      </c>
      <c r="D479" s="11" t="s">
        <v>24</v>
      </c>
      <c r="E479" s="11">
        <v>1</v>
      </c>
      <c r="F479" s="16">
        <v>125</v>
      </c>
      <c r="G479" s="11"/>
      <c r="H479" s="11"/>
      <c r="I479" s="11"/>
      <c r="J479" s="11"/>
      <c r="K479" s="11">
        <v>1</v>
      </c>
      <c r="L479" s="16">
        <v>125</v>
      </c>
    </row>
    <row r="480" spans="1:12">
      <c r="A480" s="11">
        <v>11</v>
      </c>
      <c r="B480" s="11" t="s">
        <v>442</v>
      </c>
      <c r="C480" s="11">
        <v>32</v>
      </c>
      <c r="D480" s="11" t="s">
        <v>24</v>
      </c>
      <c r="E480" s="11">
        <v>12</v>
      </c>
      <c r="F480" s="16">
        <v>384</v>
      </c>
      <c r="G480" s="11"/>
      <c r="H480" s="11"/>
      <c r="I480" s="11"/>
      <c r="J480" s="11"/>
      <c r="K480" s="11">
        <v>12</v>
      </c>
      <c r="L480" s="16">
        <v>384</v>
      </c>
    </row>
    <row r="481" spans="1:12">
      <c r="A481" s="11">
        <v>12</v>
      </c>
      <c r="B481" s="11" t="s">
        <v>443</v>
      </c>
      <c r="C481" s="11">
        <v>6</v>
      </c>
      <c r="D481" s="11" t="s">
        <v>24</v>
      </c>
      <c r="E481" s="11">
        <v>3</v>
      </c>
      <c r="F481" s="16">
        <v>18</v>
      </c>
      <c r="G481" s="11"/>
      <c r="H481" s="11"/>
      <c r="I481" s="11"/>
      <c r="J481" s="11"/>
      <c r="K481" s="11">
        <v>3</v>
      </c>
      <c r="L481" s="16">
        <v>18</v>
      </c>
    </row>
    <row r="482" spans="1:12">
      <c r="A482" s="11">
        <v>13</v>
      </c>
      <c r="B482" s="11" t="s">
        <v>444</v>
      </c>
      <c r="C482" s="11">
        <v>18</v>
      </c>
      <c r="D482" s="11" t="s">
        <v>24</v>
      </c>
      <c r="E482" s="11">
        <v>5</v>
      </c>
      <c r="F482" s="16">
        <v>90</v>
      </c>
      <c r="G482" s="11"/>
      <c r="H482" s="11"/>
      <c r="I482" s="11"/>
      <c r="J482" s="11"/>
      <c r="K482" s="11">
        <v>5</v>
      </c>
      <c r="L482" s="16">
        <v>90</v>
      </c>
    </row>
    <row r="483" spans="1:12">
      <c r="A483" s="11">
        <v>14</v>
      </c>
      <c r="B483" s="11" t="s">
        <v>445</v>
      </c>
      <c r="C483" s="11">
        <v>50</v>
      </c>
      <c r="D483" s="11" t="s">
        <v>24</v>
      </c>
      <c r="E483" s="11">
        <v>1</v>
      </c>
      <c r="F483" s="16">
        <v>50</v>
      </c>
      <c r="G483" s="11"/>
      <c r="H483" s="11"/>
      <c r="I483" s="11"/>
      <c r="J483" s="11"/>
      <c r="K483" s="11">
        <v>1</v>
      </c>
      <c r="L483" s="16">
        <v>50</v>
      </c>
    </row>
    <row r="484" spans="1:12">
      <c r="A484" s="11">
        <v>15</v>
      </c>
      <c r="B484" s="11" t="s">
        <v>446</v>
      </c>
      <c r="C484" s="11">
        <v>11.5</v>
      </c>
      <c r="D484" s="11" t="s">
        <v>24</v>
      </c>
      <c r="E484" s="11">
        <v>4</v>
      </c>
      <c r="F484" s="16">
        <v>46</v>
      </c>
      <c r="G484" s="11"/>
      <c r="H484" s="11"/>
      <c r="I484" s="11"/>
      <c r="J484" s="11"/>
      <c r="K484" s="11">
        <v>4</v>
      </c>
      <c r="L484" s="16">
        <v>46</v>
      </c>
    </row>
    <row r="485" spans="1:12">
      <c r="A485" s="11">
        <v>16</v>
      </c>
      <c r="B485" s="11" t="s">
        <v>444</v>
      </c>
      <c r="C485" s="11">
        <v>18</v>
      </c>
      <c r="D485" s="11" t="s">
        <v>24</v>
      </c>
      <c r="E485" s="11">
        <v>3</v>
      </c>
      <c r="F485" s="16">
        <v>54</v>
      </c>
      <c r="G485" s="11"/>
      <c r="H485" s="11"/>
      <c r="I485" s="11"/>
      <c r="J485" s="11"/>
      <c r="K485" s="11">
        <v>3</v>
      </c>
      <c r="L485" s="16">
        <v>54</v>
      </c>
    </row>
    <row r="486" spans="1:12">
      <c r="A486" s="11">
        <v>17</v>
      </c>
      <c r="B486" s="11" t="s">
        <v>447</v>
      </c>
      <c r="C486" s="11">
        <v>15</v>
      </c>
      <c r="D486" s="11" t="s">
        <v>24</v>
      </c>
      <c r="E486" s="11">
        <v>4</v>
      </c>
      <c r="F486" s="16">
        <v>60</v>
      </c>
      <c r="G486" s="11"/>
      <c r="H486" s="11"/>
      <c r="I486" s="11"/>
      <c r="J486" s="11"/>
      <c r="K486" s="11">
        <v>4</v>
      </c>
      <c r="L486" s="16">
        <v>60</v>
      </c>
    </row>
    <row r="487" spans="1:12">
      <c r="A487" s="11">
        <v>18</v>
      </c>
      <c r="B487" s="11" t="s">
        <v>448</v>
      </c>
      <c r="C487" s="11">
        <v>84</v>
      </c>
      <c r="D487" s="11" t="s">
        <v>24</v>
      </c>
      <c r="E487" s="11">
        <v>1</v>
      </c>
      <c r="F487" s="16">
        <v>84</v>
      </c>
      <c r="G487" s="11"/>
      <c r="H487" s="11"/>
      <c r="I487" s="11"/>
      <c r="J487" s="11"/>
      <c r="K487" s="11">
        <v>1</v>
      </c>
      <c r="L487" s="16">
        <v>84</v>
      </c>
    </row>
    <row r="488" spans="1:12">
      <c r="A488" s="11">
        <v>19</v>
      </c>
      <c r="B488" s="11" t="s">
        <v>449</v>
      </c>
      <c r="C488" s="11">
        <v>58</v>
      </c>
      <c r="D488" s="11" t="s">
        <v>24</v>
      </c>
      <c r="E488" s="11">
        <v>1</v>
      </c>
      <c r="F488" s="16">
        <v>58</v>
      </c>
      <c r="G488" s="11"/>
      <c r="H488" s="11"/>
      <c r="I488" s="11"/>
      <c r="J488" s="11"/>
      <c r="K488" s="11">
        <v>1</v>
      </c>
      <c r="L488" s="16">
        <v>58</v>
      </c>
    </row>
    <row r="489" spans="1:12">
      <c r="A489" s="11">
        <v>20</v>
      </c>
      <c r="B489" s="11" t="s">
        <v>440</v>
      </c>
      <c r="C489" s="11">
        <v>60</v>
      </c>
      <c r="D489" s="11" t="s">
        <v>24</v>
      </c>
      <c r="E489" s="11">
        <v>1</v>
      </c>
      <c r="F489" s="16">
        <v>60</v>
      </c>
      <c r="G489" s="11"/>
      <c r="H489" s="11"/>
      <c r="I489" s="11"/>
      <c r="J489" s="11"/>
      <c r="K489" s="11">
        <v>1</v>
      </c>
      <c r="L489" s="16">
        <v>60</v>
      </c>
    </row>
    <row r="490" spans="1:12">
      <c r="A490" s="11">
        <v>21</v>
      </c>
      <c r="B490" s="11" t="s">
        <v>450</v>
      </c>
      <c r="C490" s="11">
        <v>1.6</v>
      </c>
      <c r="D490" s="11" t="s">
        <v>24</v>
      </c>
      <c r="E490" s="11">
        <v>30</v>
      </c>
      <c r="F490" s="16">
        <v>48</v>
      </c>
      <c r="G490" s="11"/>
      <c r="H490" s="11"/>
      <c r="I490" s="11"/>
      <c r="J490" s="11"/>
      <c r="K490" s="11">
        <v>30</v>
      </c>
      <c r="L490" s="16">
        <v>48</v>
      </c>
    </row>
    <row r="491" spans="1:12">
      <c r="A491" s="11">
        <v>22</v>
      </c>
      <c r="B491" s="11" t="s">
        <v>451</v>
      </c>
      <c r="C491" s="11">
        <v>100</v>
      </c>
      <c r="D491" s="11" t="s">
        <v>24</v>
      </c>
      <c r="E491" s="11">
        <v>1</v>
      </c>
      <c r="F491" s="16">
        <v>100</v>
      </c>
      <c r="G491" s="11"/>
      <c r="H491" s="11"/>
      <c r="I491" s="11"/>
      <c r="J491" s="11"/>
      <c r="K491" s="11">
        <v>1</v>
      </c>
      <c r="L491" s="16">
        <v>100</v>
      </c>
    </row>
    <row r="492" spans="1:12">
      <c r="A492" s="11">
        <v>23</v>
      </c>
      <c r="B492" s="11" t="s">
        <v>452</v>
      </c>
      <c r="C492" s="11">
        <v>26</v>
      </c>
      <c r="D492" s="11" t="s">
        <v>453</v>
      </c>
      <c r="E492" s="11">
        <v>2</v>
      </c>
      <c r="F492" s="16">
        <v>52</v>
      </c>
      <c r="G492" s="11"/>
      <c r="H492" s="11"/>
      <c r="I492" s="11"/>
      <c r="J492" s="11"/>
      <c r="K492" s="11">
        <v>2</v>
      </c>
      <c r="L492" s="16">
        <v>52</v>
      </c>
    </row>
    <row r="493" spans="1:12">
      <c r="A493" s="11">
        <v>24</v>
      </c>
      <c r="B493" s="11" t="s">
        <v>454</v>
      </c>
      <c r="C493" s="11">
        <v>35.14</v>
      </c>
      <c r="D493" s="11" t="s">
        <v>24</v>
      </c>
      <c r="E493" s="11">
        <v>4</v>
      </c>
      <c r="F493" s="16">
        <v>140.56</v>
      </c>
      <c r="G493" s="11"/>
      <c r="H493" s="11"/>
      <c r="I493" s="11"/>
      <c r="J493" s="11"/>
      <c r="K493" s="11">
        <v>4</v>
      </c>
      <c r="L493" s="16">
        <v>140.56</v>
      </c>
    </row>
    <row r="494" spans="1:12">
      <c r="A494" s="11">
        <v>25</v>
      </c>
      <c r="B494" s="11" t="s">
        <v>455</v>
      </c>
      <c r="C494" s="11">
        <v>13</v>
      </c>
      <c r="D494" s="11" t="s">
        <v>24</v>
      </c>
      <c r="E494" s="11">
        <v>10</v>
      </c>
      <c r="F494" s="16">
        <v>130</v>
      </c>
      <c r="G494" s="11"/>
      <c r="H494" s="11"/>
      <c r="I494" s="11"/>
      <c r="J494" s="11"/>
      <c r="K494" s="11">
        <v>10</v>
      </c>
      <c r="L494" s="16">
        <v>130</v>
      </c>
    </row>
    <row r="495" spans="1:12">
      <c r="A495" s="11">
        <v>26</v>
      </c>
      <c r="B495" s="11" t="s">
        <v>456</v>
      </c>
      <c r="C495" s="11">
        <v>156</v>
      </c>
      <c r="D495" s="11" t="s">
        <v>24</v>
      </c>
      <c r="E495" s="11">
        <v>5</v>
      </c>
      <c r="F495" s="16">
        <v>780</v>
      </c>
      <c r="G495" s="11"/>
      <c r="H495" s="11"/>
      <c r="I495" s="11"/>
      <c r="J495" s="11"/>
      <c r="K495" s="11">
        <v>5</v>
      </c>
      <c r="L495" s="16">
        <v>780</v>
      </c>
    </row>
    <row r="496" spans="1:12">
      <c r="A496" s="11">
        <v>27</v>
      </c>
      <c r="B496" s="11" t="s">
        <v>457</v>
      </c>
      <c r="C496" s="11">
        <v>6.4700000000000006</v>
      </c>
      <c r="D496" s="11" t="s">
        <v>458</v>
      </c>
      <c r="E496" s="11">
        <v>4</v>
      </c>
      <c r="F496" s="16">
        <v>25.880000000000003</v>
      </c>
      <c r="G496" s="11"/>
      <c r="H496" s="11"/>
      <c r="I496" s="11"/>
      <c r="J496" s="11"/>
      <c r="K496" s="11">
        <v>4</v>
      </c>
      <c r="L496" s="16">
        <v>25.880000000000003</v>
      </c>
    </row>
    <row r="497" spans="1:12">
      <c r="A497" s="11">
        <v>28</v>
      </c>
      <c r="B497" s="11" t="s">
        <v>459</v>
      </c>
      <c r="C497" s="11">
        <v>11.1</v>
      </c>
      <c r="D497" s="11" t="s">
        <v>24</v>
      </c>
      <c r="E497" s="11">
        <v>40</v>
      </c>
      <c r="F497" s="16">
        <v>444</v>
      </c>
      <c r="G497" s="11"/>
      <c r="H497" s="11"/>
      <c r="I497" s="11"/>
      <c r="J497" s="11"/>
      <c r="K497" s="11">
        <v>40</v>
      </c>
      <c r="L497" s="16">
        <v>444</v>
      </c>
    </row>
    <row r="498" spans="1:12">
      <c r="A498" s="11">
        <v>29</v>
      </c>
      <c r="B498" s="11" t="s">
        <v>460</v>
      </c>
      <c r="C498" s="11">
        <v>15.900000000000002</v>
      </c>
      <c r="D498" s="11" t="s">
        <v>24</v>
      </c>
      <c r="E498" s="11">
        <v>13</v>
      </c>
      <c r="F498" s="16">
        <v>206.70000000000002</v>
      </c>
      <c r="G498" s="11"/>
      <c r="H498" s="11"/>
      <c r="I498" s="11"/>
      <c r="J498" s="11"/>
      <c r="K498" s="11">
        <v>13</v>
      </c>
      <c r="L498" s="16">
        <v>206.70000000000002</v>
      </c>
    </row>
    <row r="499" spans="1:12">
      <c r="A499" s="11">
        <v>30</v>
      </c>
      <c r="B499" s="11" t="s">
        <v>461</v>
      </c>
      <c r="C499" s="11">
        <v>10.8</v>
      </c>
      <c r="D499" s="11" t="s">
        <v>24</v>
      </c>
      <c r="E499" s="11">
        <v>1</v>
      </c>
      <c r="F499" s="16">
        <v>10.8</v>
      </c>
      <c r="G499" s="11"/>
      <c r="H499" s="11"/>
      <c r="I499" s="11"/>
      <c r="J499" s="11"/>
      <c r="K499" s="11">
        <v>1</v>
      </c>
      <c r="L499" s="16">
        <v>10.8</v>
      </c>
    </row>
    <row r="500" spans="1:12">
      <c r="A500" s="11">
        <v>31</v>
      </c>
      <c r="B500" s="11" t="s">
        <v>462</v>
      </c>
      <c r="C500" s="11">
        <v>3.72</v>
      </c>
      <c r="D500" s="11" t="s">
        <v>24</v>
      </c>
      <c r="E500" s="11">
        <v>180</v>
      </c>
      <c r="F500" s="16">
        <v>669.6</v>
      </c>
      <c r="G500" s="11"/>
      <c r="H500" s="11"/>
      <c r="I500" s="11"/>
      <c r="J500" s="11"/>
      <c r="K500" s="11">
        <v>180</v>
      </c>
      <c r="L500" s="16">
        <v>669.6</v>
      </c>
    </row>
    <row r="501" spans="1:12">
      <c r="A501" s="11">
        <v>32</v>
      </c>
      <c r="B501" s="11" t="s">
        <v>463</v>
      </c>
      <c r="C501" s="11">
        <v>30</v>
      </c>
      <c r="D501" s="11" t="s">
        <v>24</v>
      </c>
      <c r="E501" s="11">
        <v>5</v>
      </c>
      <c r="F501" s="16">
        <v>150</v>
      </c>
      <c r="G501" s="11"/>
      <c r="H501" s="11"/>
      <c r="I501" s="11"/>
      <c r="J501" s="11"/>
      <c r="K501" s="11">
        <v>5</v>
      </c>
      <c r="L501" s="16">
        <v>150</v>
      </c>
    </row>
    <row r="502" spans="1:12">
      <c r="A502" s="11">
        <v>33</v>
      </c>
      <c r="B502" s="11" t="s">
        <v>464</v>
      </c>
      <c r="C502" s="11">
        <v>31.03</v>
      </c>
      <c r="D502" s="11" t="s">
        <v>24</v>
      </c>
      <c r="E502" s="11">
        <v>40</v>
      </c>
      <c r="F502" s="16">
        <v>1241.2</v>
      </c>
      <c r="G502" s="11"/>
      <c r="H502" s="11"/>
      <c r="I502" s="11"/>
      <c r="J502" s="11"/>
      <c r="K502" s="11">
        <v>40</v>
      </c>
      <c r="L502" s="16">
        <v>1241.2</v>
      </c>
    </row>
    <row r="503" spans="1:12">
      <c r="A503" s="11">
        <v>34</v>
      </c>
      <c r="B503" s="11" t="s">
        <v>465</v>
      </c>
      <c r="C503" s="11">
        <v>188.57142857142858</v>
      </c>
      <c r="D503" s="11" t="s">
        <v>24</v>
      </c>
      <c r="E503" s="11">
        <v>7</v>
      </c>
      <c r="F503" s="16">
        <v>1320</v>
      </c>
      <c r="G503" s="11"/>
      <c r="H503" s="11"/>
      <c r="I503" s="11"/>
      <c r="J503" s="11"/>
      <c r="K503" s="11">
        <v>7</v>
      </c>
      <c r="L503" s="16">
        <v>1320</v>
      </c>
    </row>
    <row r="504" spans="1:12">
      <c r="A504" s="11">
        <v>35</v>
      </c>
      <c r="B504" s="11" t="s">
        <v>466</v>
      </c>
      <c r="C504" s="11">
        <v>208.875</v>
      </c>
      <c r="D504" s="11" t="s">
        <v>24</v>
      </c>
      <c r="E504" s="11">
        <v>2</v>
      </c>
      <c r="F504" s="16">
        <v>417.75</v>
      </c>
      <c r="G504" s="11"/>
      <c r="H504" s="11"/>
      <c r="I504" s="11"/>
      <c r="J504" s="11"/>
      <c r="K504" s="11">
        <v>2</v>
      </c>
      <c r="L504" s="16">
        <v>417.75</v>
      </c>
    </row>
    <row r="505" spans="1:12">
      <c r="A505" s="11">
        <v>36</v>
      </c>
      <c r="B505" s="11" t="s">
        <v>467</v>
      </c>
      <c r="C505" s="11">
        <v>15</v>
      </c>
      <c r="D505" s="11" t="s">
        <v>24</v>
      </c>
      <c r="E505" s="11">
        <v>100</v>
      </c>
      <c r="F505" s="16">
        <v>1500</v>
      </c>
      <c r="G505" s="11"/>
      <c r="H505" s="11"/>
      <c r="I505" s="11"/>
      <c r="J505" s="11"/>
      <c r="K505" s="11">
        <v>100</v>
      </c>
      <c r="L505" s="16">
        <v>1500</v>
      </c>
    </row>
    <row r="506" spans="1:12">
      <c r="A506" s="11">
        <v>37</v>
      </c>
      <c r="B506" s="11" t="s">
        <v>468</v>
      </c>
      <c r="C506" s="11">
        <v>70</v>
      </c>
      <c r="D506" s="11" t="s">
        <v>24</v>
      </c>
      <c r="E506" s="11">
        <v>5</v>
      </c>
      <c r="F506" s="16">
        <v>350</v>
      </c>
      <c r="G506" s="11"/>
      <c r="H506" s="11"/>
      <c r="I506" s="11"/>
      <c r="J506" s="11"/>
      <c r="K506" s="11">
        <v>5</v>
      </c>
      <c r="L506" s="16">
        <v>350</v>
      </c>
    </row>
    <row r="507" spans="1:12">
      <c r="A507" s="11">
        <v>38</v>
      </c>
      <c r="B507" s="11" t="s">
        <v>469</v>
      </c>
      <c r="C507" s="11">
        <v>75</v>
      </c>
      <c r="D507" s="11" t="s">
        <v>458</v>
      </c>
      <c r="E507" s="11">
        <v>2</v>
      </c>
      <c r="F507" s="16">
        <v>150</v>
      </c>
      <c r="G507" s="11"/>
      <c r="H507" s="11"/>
      <c r="I507" s="11"/>
      <c r="J507" s="11"/>
      <c r="K507" s="11">
        <v>2</v>
      </c>
      <c r="L507" s="16">
        <v>150</v>
      </c>
    </row>
    <row r="508" spans="1:12">
      <c r="A508" s="11">
        <v>39</v>
      </c>
      <c r="B508" s="11" t="s">
        <v>470</v>
      </c>
      <c r="C508" s="11">
        <v>209.04</v>
      </c>
      <c r="D508" s="11" t="s">
        <v>24</v>
      </c>
      <c r="E508" s="11">
        <v>2</v>
      </c>
      <c r="F508" s="16">
        <v>418.08</v>
      </c>
      <c r="G508" s="11"/>
      <c r="H508" s="11"/>
      <c r="I508" s="11"/>
      <c r="J508" s="11"/>
      <c r="K508" s="11">
        <v>2</v>
      </c>
      <c r="L508" s="16">
        <v>418.08</v>
      </c>
    </row>
    <row r="509" spans="1:12">
      <c r="A509" s="11">
        <v>40</v>
      </c>
      <c r="B509" s="11" t="s">
        <v>471</v>
      </c>
      <c r="C509" s="11">
        <v>12</v>
      </c>
      <c r="D509" s="11" t="s">
        <v>458</v>
      </c>
      <c r="E509" s="11">
        <v>5</v>
      </c>
      <c r="F509" s="16">
        <v>60</v>
      </c>
      <c r="G509" s="11"/>
      <c r="H509" s="11"/>
      <c r="I509" s="11"/>
      <c r="J509" s="11"/>
      <c r="K509" s="11">
        <v>5</v>
      </c>
      <c r="L509" s="16">
        <v>60</v>
      </c>
    </row>
    <row r="510" spans="1:12">
      <c r="A510" s="11">
        <v>41</v>
      </c>
      <c r="B510" s="11" t="s">
        <v>472</v>
      </c>
      <c r="C510" s="11">
        <v>56.5</v>
      </c>
      <c r="D510" s="11" t="s">
        <v>24</v>
      </c>
      <c r="E510" s="11">
        <v>2</v>
      </c>
      <c r="F510" s="16">
        <v>113</v>
      </c>
      <c r="G510" s="11"/>
      <c r="H510" s="11"/>
      <c r="I510" s="11"/>
      <c r="J510" s="11"/>
      <c r="K510" s="11">
        <v>2</v>
      </c>
      <c r="L510" s="16">
        <v>113</v>
      </c>
    </row>
    <row r="511" spans="1:12">
      <c r="A511" s="11">
        <v>42</v>
      </c>
      <c r="B511" s="11" t="s">
        <v>473</v>
      </c>
      <c r="C511" s="11">
        <v>66</v>
      </c>
      <c r="D511" s="11" t="s">
        <v>24</v>
      </c>
      <c r="E511" s="11">
        <v>4</v>
      </c>
      <c r="F511" s="16">
        <v>264</v>
      </c>
      <c r="G511" s="11"/>
      <c r="H511" s="11"/>
      <c r="I511" s="11"/>
      <c r="J511" s="11"/>
      <c r="K511" s="11">
        <v>4</v>
      </c>
      <c r="L511" s="16">
        <v>264</v>
      </c>
    </row>
    <row r="512" spans="1:12">
      <c r="A512" s="11">
        <v>43</v>
      </c>
      <c r="B512" s="11" t="s">
        <v>474</v>
      </c>
      <c r="C512" s="11">
        <v>15</v>
      </c>
      <c r="D512" s="11" t="s">
        <v>24</v>
      </c>
      <c r="E512" s="11">
        <v>10</v>
      </c>
      <c r="F512" s="16">
        <v>150</v>
      </c>
      <c r="G512" s="11"/>
      <c r="H512" s="11"/>
      <c r="I512" s="11"/>
      <c r="J512" s="11"/>
      <c r="K512" s="11">
        <v>10</v>
      </c>
      <c r="L512" s="16">
        <v>150</v>
      </c>
    </row>
    <row r="513" spans="1:12">
      <c r="A513" s="11">
        <v>44</v>
      </c>
      <c r="B513" s="11" t="s">
        <v>475</v>
      </c>
      <c r="C513" s="11">
        <v>20</v>
      </c>
      <c r="D513" s="11" t="s">
        <v>24</v>
      </c>
      <c r="E513" s="11">
        <v>10</v>
      </c>
      <c r="F513" s="16">
        <v>200</v>
      </c>
      <c r="G513" s="11"/>
      <c r="H513" s="11"/>
      <c r="I513" s="11"/>
      <c r="J513" s="11"/>
      <c r="K513" s="11">
        <v>10</v>
      </c>
      <c r="L513" s="16">
        <v>200</v>
      </c>
    </row>
    <row r="514" spans="1:12">
      <c r="A514" s="11">
        <v>45</v>
      </c>
      <c r="B514" s="11" t="s">
        <v>476</v>
      </c>
      <c r="C514" s="11">
        <v>25</v>
      </c>
      <c r="D514" s="11" t="s">
        <v>24</v>
      </c>
      <c r="E514" s="11">
        <v>1</v>
      </c>
      <c r="F514" s="16">
        <v>25</v>
      </c>
      <c r="G514" s="11"/>
      <c r="H514" s="11"/>
      <c r="I514" s="11"/>
      <c r="J514" s="11"/>
      <c r="K514" s="11">
        <v>1</v>
      </c>
      <c r="L514" s="16">
        <v>25</v>
      </c>
    </row>
    <row r="515" spans="1:12">
      <c r="A515" s="11">
        <v>46</v>
      </c>
      <c r="B515" s="11" t="s">
        <v>477</v>
      </c>
      <c r="C515" s="11">
        <v>25</v>
      </c>
      <c r="D515" s="11" t="s">
        <v>24</v>
      </c>
      <c r="E515" s="11">
        <v>12</v>
      </c>
      <c r="F515" s="16">
        <v>300</v>
      </c>
      <c r="G515" s="11"/>
      <c r="H515" s="11"/>
      <c r="I515" s="11"/>
      <c r="J515" s="11"/>
      <c r="K515" s="11">
        <v>12</v>
      </c>
      <c r="L515" s="16">
        <v>300</v>
      </c>
    </row>
    <row r="516" spans="1:12">
      <c r="A516" s="11">
        <v>47</v>
      </c>
      <c r="B516" s="11" t="s">
        <v>478</v>
      </c>
      <c r="C516" s="11">
        <v>30</v>
      </c>
      <c r="D516" s="11" t="s">
        <v>24</v>
      </c>
      <c r="E516" s="11">
        <v>12</v>
      </c>
      <c r="F516" s="16">
        <v>360</v>
      </c>
      <c r="G516" s="11"/>
      <c r="H516" s="11"/>
      <c r="I516" s="11"/>
      <c r="J516" s="11"/>
      <c r="K516" s="11">
        <v>12</v>
      </c>
      <c r="L516" s="16">
        <v>360</v>
      </c>
    </row>
    <row r="517" spans="1:12">
      <c r="A517" s="11">
        <v>48</v>
      </c>
      <c r="B517" s="11" t="s">
        <v>479</v>
      </c>
      <c r="C517" s="11">
        <v>55</v>
      </c>
      <c r="D517" s="11" t="s">
        <v>24</v>
      </c>
      <c r="E517" s="11">
        <v>8</v>
      </c>
      <c r="F517" s="16">
        <v>440</v>
      </c>
      <c r="G517" s="11"/>
      <c r="H517" s="11"/>
      <c r="I517" s="11"/>
      <c r="J517" s="11"/>
      <c r="K517" s="11">
        <v>8</v>
      </c>
      <c r="L517" s="16">
        <v>440</v>
      </c>
    </row>
    <row r="518" spans="1:12">
      <c r="A518" s="11">
        <v>49</v>
      </c>
      <c r="B518" s="11" t="s">
        <v>480</v>
      </c>
      <c r="C518" s="11"/>
      <c r="D518" s="11" t="s">
        <v>24</v>
      </c>
      <c r="E518" s="11">
        <v>1</v>
      </c>
      <c r="F518" s="16">
        <v>180</v>
      </c>
      <c r="G518" s="11"/>
      <c r="H518" s="11"/>
      <c r="I518" s="11"/>
      <c r="J518" s="11"/>
      <c r="K518" s="11">
        <v>1</v>
      </c>
      <c r="L518" s="16">
        <v>180</v>
      </c>
    </row>
    <row r="519" spans="1:12">
      <c r="A519" s="11">
        <v>50</v>
      </c>
      <c r="B519" s="11" t="s">
        <v>481</v>
      </c>
      <c r="C519" s="11"/>
      <c r="D519" s="11" t="s">
        <v>24</v>
      </c>
      <c r="E519" s="11">
        <v>1</v>
      </c>
      <c r="F519" s="16">
        <v>144</v>
      </c>
      <c r="G519" s="11"/>
      <c r="H519" s="11"/>
      <c r="I519" s="11"/>
      <c r="J519" s="11"/>
      <c r="K519" s="11">
        <v>1</v>
      </c>
      <c r="L519" s="16">
        <v>144</v>
      </c>
    </row>
    <row r="520" spans="1:12">
      <c r="A520" s="11">
        <v>51</v>
      </c>
      <c r="B520" s="11" t="s">
        <v>482</v>
      </c>
      <c r="C520" s="11"/>
      <c r="D520" s="11" t="s">
        <v>24</v>
      </c>
      <c r="E520" s="11">
        <v>1</v>
      </c>
      <c r="F520" s="16">
        <v>132</v>
      </c>
      <c r="G520" s="11"/>
      <c r="H520" s="11"/>
      <c r="I520" s="11"/>
      <c r="J520" s="11"/>
      <c r="K520" s="11">
        <v>1</v>
      </c>
      <c r="L520" s="16">
        <v>132</v>
      </c>
    </row>
    <row r="521" spans="1:12">
      <c r="A521" s="11">
        <v>52</v>
      </c>
      <c r="B521" s="11" t="s">
        <v>483</v>
      </c>
      <c r="C521" s="11"/>
      <c r="D521" s="11" t="s">
        <v>24</v>
      </c>
      <c r="E521" s="11">
        <v>1</v>
      </c>
      <c r="F521" s="16">
        <v>24</v>
      </c>
      <c r="G521" s="11"/>
      <c r="H521" s="11"/>
      <c r="I521" s="11"/>
      <c r="J521" s="11"/>
      <c r="K521" s="11">
        <v>1</v>
      </c>
      <c r="L521" s="16">
        <v>24</v>
      </c>
    </row>
    <row r="522" spans="1:12">
      <c r="A522" s="11">
        <v>53</v>
      </c>
      <c r="B522" s="11" t="s">
        <v>484</v>
      </c>
      <c r="C522" s="11"/>
      <c r="D522" s="11" t="s">
        <v>24</v>
      </c>
      <c r="E522" s="11">
        <v>1</v>
      </c>
      <c r="F522" s="16">
        <v>87</v>
      </c>
      <c r="G522" s="11"/>
      <c r="H522" s="11"/>
      <c r="I522" s="11"/>
      <c r="J522" s="11"/>
      <c r="K522" s="11">
        <v>1</v>
      </c>
      <c r="L522" s="16">
        <v>87</v>
      </c>
    </row>
    <row r="523" spans="1:12">
      <c r="A523" s="11">
        <v>54</v>
      </c>
      <c r="B523" s="11" t="s">
        <v>485</v>
      </c>
      <c r="C523" s="11"/>
      <c r="D523" s="11" t="s">
        <v>24</v>
      </c>
      <c r="E523" s="11">
        <v>1</v>
      </c>
      <c r="F523" s="16">
        <v>66</v>
      </c>
      <c r="G523" s="11"/>
      <c r="H523" s="11"/>
      <c r="I523" s="11"/>
      <c r="J523" s="11"/>
      <c r="K523" s="11">
        <v>1</v>
      </c>
      <c r="L523" s="16">
        <v>66</v>
      </c>
    </row>
    <row r="524" spans="1:12">
      <c r="A524" s="11">
        <v>55</v>
      </c>
      <c r="B524" s="11" t="s">
        <v>486</v>
      </c>
      <c r="C524" s="11"/>
      <c r="D524" s="11" t="s">
        <v>24</v>
      </c>
      <c r="E524" s="11">
        <v>1</v>
      </c>
      <c r="F524" s="16">
        <v>162</v>
      </c>
      <c r="G524" s="11"/>
      <c r="H524" s="11"/>
      <c r="I524" s="11"/>
      <c r="J524" s="11"/>
      <c r="K524" s="11">
        <v>1</v>
      </c>
      <c r="L524" s="16">
        <v>162</v>
      </c>
    </row>
    <row r="525" spans="1:12">
      <c r="A525" s="11">
        <v>56</v>
      </c>
      <c r="B525" s="11" t="s">
        <v>487</v>
      </c>
      <c r="C525" s="11"/>
      <c r="D525" s="11" t="s">
        <v>24</v>
      </c>
      <c r="E525" s="11">
        <v>1</v>
      </c>
      <c r="F525" s="16">
        <v>126</v>
      </c>
      <c r="G525" s="11"/>
      <c r="H525" s="11"/>
      <c r="I525" s="11"/>
      <c r="J525" s="11"/>
      <c r="K525" s="11">
        <v>1</v>
      </c>
      <c r="L525" s="16">
        <v>126</v>
      </c>
    </row>
    <row r="526" spans="1:12">
      <c r="A526" s="11">
        <v>57</v>
      </c>
      <c r="B526" s="11" t="s">
        <v>488</v>
      </c>
      <c r="C526" s="11"/>
      <c r="D526" s="11" t="s">
        <v>24</v>
      </c>
      <c r="E526" s="11">
        <v>1</v>
      </c>
      <c r="F526" s="16">
        <v>126</v>
      </c>
      <c r="G526" s="11"/>
      <c r="H526" s="11"/>
      <c r="I526" s="11"/>
      <c r="J526" s="11"/>
      <c r="K526" s="11">
        <v>1</v>
      </c>
      <c r="L526" s="16">
        <v>126</v>
      </c>
    </row>
    <row r="527" spans="1:12">
      <c r="A527" s="11">
        <v>58</v>
      </c>
      <c r="B527" s="11" t="s">
        <v>489</v>
      </c>
      <c r="C527" s="11"/>
      <c r="D527" s="11" t="s">
        <v>24</v>
      </c>
      <c r="E527" s="11">
        <v>1</v>
      </c>
      <c r="F527" s="16">
        <v>82</v>
      </c>
      <c r="G527" s="11"/>
      <c r="H527" s="11"/>
      <c r="I527" s="11"/>
      <c r="J527" s="11"/>
      <c r="K527" s="11">
        <v>1</v>
      </c>
      <c r="L527" s="16">
        <v>82</v>
      </c>
    </row>
    <row r="528" spans="1:12">
      <c r="A528" s="11">
        <v>59</v>
      </c>
      <c r="B528" s="11" t="s">
        <v>490</v>
      </c>
      <c r="C528" s="11"/>
      <c r="D528" s="11" t="s">
        <v>24</v>
      </c>
      <c r="E528" s="11">
        <v>1</v>
      </c>
      <c r="F528" s="16">
        <v>50</v>
      </c>
      <c r="G528" s="11"/>
      <c r="H528" s="11"/>
      <c r="I528" s="11"/>
      <c r="J528" s="11"/>
      <c r="K528" s="11">
        <v>1</v>
      </c>
      <c r="L528" s="16">
        <v>50</v>
      </c>
    </row>
    <row r="529" spans="1:12">
      <c r="A529" s="11">
        <v>60</v>
      </c>
      <c r="B529" s="11" t="s">
        <v>491</v>
      </c>
      <c r="C529" s="11"/>
      <c r="D529" s="11"/>
      <c r="E529" s="11">
        <v>1</v>
      </c>
      <c r="F529" s="16">
        <v>318</v>
      </c>
      <c r="G529" s="11"/>
      <c r="H529" s="11"/>
      <c r="I529" s="11"/>
      <c r="J529" s="11"/>
      <c r="K529" s="11">
        <v>1</v>
      </c>
      <c r="L529" s="16">
        <v>318</v>
      </c>
    </row>
    <row r="530" spans="1:12">
      <c r="A530" s="11">
        <v>61</v>
      </c>
      <c r="B530" s="11" t="s">
        <v>492</v>
      </c>
      <c r="C530" s="11"/>
      <c r="D530" s="11"/>
      <c r="E530" s="11">
        <v>3</v>
      </c>
      <c r="F530" s="16">
        <v>900</v>
      </c>
      <c r="G530" s="11"/>
      <c r="H530" s="11"/>
      <c r="I530" s="11"/>
      <c r="J530" s="11"/>
      <c r="K530" s="11">
        <v>3</v>
      </c>
      <c r="L530" s="16">
        <v>900</v>
      </c>
    </row>
    <row r="531" spans="1:12">
      <c r="A531" s="11">
        <v>62</v>
      </c>
      <c r="B531" s="11" t="s">
        <v>493</v>
      </c>
      <c r="C531" s="11"/>
      <c r="D531" s="11"/>
      <c r="E531" s="11">
        <v>3</v>
      </c>
      <c r="F531" s="16">
        <v>900</v>
      </c>
      <c r="G531" s="11"/>
      <c r="H531" s="11"/>
      <c r="I531" s="11"/>
      <c r="J531" s="11"/>
      <c r="K531" s="11">
        <v>3</v>
      </c>
      <c r="L531" s="16">
        <v>900</v>
      </c>
    </row>
    <row r="532" spans="1:12">
      <c r="A532" s="11">
        <v>63</v>
      </c>
      <c r="B532" s="11" t="s">
        <v>494</v>
      </c>
      <c r="C532" s="11"/>
      <c r="D532" s="11"/>
      <c r="E532" s="11">
        <v>2</v>
      </c>
      <c r="F532" s="16">
        <v>600</v>
      </c>
      <c r="G532" s="11"/>
      <c r="H532" s="11"/>
      <c r="I532" s="11"/>
      <c r="J532" s="11"/>
      <c r="K532" s="11">
        <v>2</v>
      </c>
      <c r="L532" s="16">
        <v>600</v>
      </c>
    </row>
    <row r="533" spans="1:12">
      <c r="A533" s="11">
        <v>64</v>
      </c>
      <c r="B533" s="11" t="s">
        <v>574</v>
      </c>
      <c r="C533" s="11"/>
      <c r="D533" s="11" t="s">
        <v>24</v>
      </c>
      <c r="E533" s="11">
        <v>2</v>
      </c>
      <c r="F533" s="16">
        <v>70</v>
      </c>
      <c r="G533" s="11"/>
      <c r="H533" s="11"/>
      <c r="I533" s="11"/>
      <c r="J533" s="11"/>
      <c r="K533" s="11">
        <v>2</v>
      </c>
      <c r="L533" s="16">
        <v>70</v>
      </c>
    </row>
    <row r="534" spans="1:12">
      <c r="A534" s="11">
        <v>65</v>
      </c>
      <c r="B534" s="11" t="s">
        <v>575</v>
      </c>
      <c r="C534" s="11"/>
      <c r="D534" s="11" t="s">
        <v>24</v>
      </c>
      <c r="E534" s="11">
        <v>8</v>
      </c>
      <c r="F534" s="16">
        <v>200</v>
      </c>
      <c r="G534" s="11"/>
      <c r="H534" s="11"/>
      <c r="I534" s="11"/>
      <c r="J534" s="11"/>
      <c r="K534" s="11">
        <v>8</v>
      </c>
      <c r="L534" s="16">
        <v>200</v>
      </c>
    </row>
    <row r="535" spans="1:12">
      <c r="A535" s="11">
        <v>66</v>
      </c>
      <c r="B535" s="11" t="s">
        <v>576</v>
      </c>
      <c r="C535" s="11"/>
      <c r="D535" s="11" t="s">
        <v>24</v>
      </c>
      <c r="E535" s="11">
        <v>5</v>
      </c>
      <c r="F535" s="16">
        <v>340</v>
      </c>
      <c r="G535" s="11"/>
      <c r="H535" s="11"/>
      <c r="I535" s="11"/>
      <c r="J535" s="11"/>
      <c r="K535" s="11">
        <v>5</v>
      </c>
      <c r="L535" s="16">
        <v>340</v>
      </c>
    </row>
    <row r="536" spans="1:12">
      <c r="A536" s="11">
        <v>67</v>
      </c>
      <c r="B536" s="11" t="s">
        <v>577</v>
      </c>
      <c r="C536" s="11"/>
      <c r="D536" s="11" t="s">
        <v>24</v>
      </c>
      <c r="E536" s="11">
        <v>5</v>
      </c>
      <c r="F536" s="16">
        <v>340</v>
      </c>
      <c r="G536" s="11"/>
      <c r="H536" s="11"/>
      <c r="I536" s="11"/>
      <c r="J536" s="11"/>
      <c r="K536" s="11">
        <v>5</v>
      </c>
      <c r="L536" s="16">
        <v>340</v>
      </c>
    </row>
    <row r="537" spans="1:12">
      <c r="A537" s="11">
        <v>68</v>
      </c>
      <c r="B537" s="11" t="s">
        <v>578</v>
      </c>
      <c r="C537" s="11"/>
      <c r="D537" s="11" t="s">
        <v>24</v>
      </c>
      <c r="E537" s="11">
        <v>10</v>
      </c>
      <c r="F537" s="16">
        <v>250</v>
      </c>
      <c r="G537" s="11"/>
      <c r="H537" s="11"/>
      <c r="I537" s="11"/>
      <c r="J537" s="11"/>
      <c r="K537" s="11">
        <v>10</v>
      </c>
      <c r="L537" s="16">
        <v>250</v>
      </c>
    </row>
    <row r="538" spans="1:12">
      <c r="A538" s="11">
        <v>69</v>
      </c>
      <c r="B538" s="11" t="s">
        <v>579</v>
      </c>
      <c r="C538" s="11"/>
      <c r="D538" s="11" t="s">
        <v>24</v>
      </c>
      <c r="E538" s="11">
        <v>10</v>
      </c>
      <c r="F538" s="16">
        <v>250</v>
      </c>
      <c r="G538" s="11"/>
      <c r="H538" s="11"/>
      <c r="I538" s="11"/>
      <c r="J538" s="11"/>
      <c r="K538" s="11">
        <v>10</v>
      </c>
      <c r="L538" s="16">
        <v>250</v>
      </c>
    </row>
    <row r="539" spans="1:12">
      <c r="A539" s="11">
        <v>70</v>
      </c>
      <c r="B539" s="11" t="s">
        <v>580</v>
      </c>
      <c r="C539" s="11"/>
      <c r="D539" s="11" t="s">
        <v>24</v>
      </c>
      <c r="E539" s="11">
        <v>1</v>
      </c>
      <c r="F539" s="16">
        <v>225</v>
      </c>
      <c r="G539" s="11"/>
      <c r="H539" s="11"/>
      <c r="I539" s="11"/>
      <c r="J539" s="11"/>
      <c r="K539" s="11">
        <v>1</v>
      </c>
      <c r="L539" s="16">
        <v>225</v>
      </c>
    </row>
    <row r="540" spans="1:12">
      <c r="A540" s="11">
        <v>71</v>
      </c>
      <c r="B540" s="11" t="s">
        <v>581</v>
      </c>
      <c r="C540" s="11"/>
      <c r="D540" s="11" t="s">
        <v>24</v>
      </c>
      <c r="E540" s="11">
        <v>15</v>
      </c>
      <c r="F540" s="16">
        <v>1170</v>
      </c>
      <c r="G540" s="11"/>
      <c r="H540" s="11"/>
      <c r="I540" s="11"/>
      <c r="J540" s="11"/>
      <c r="K540" s="11">
        <v>15</v>
      </c>
      <c r="L540" s="16">
        <v>1170</v>
      </c>
    </row>
    <row r="541" spans="1:12">
      <c r="A541" s="11">
        <v>72</v>
      </c>
      <c r="B541" s="11" t="s">
        <v>582</v>
      </c>
      <c r="C541" s="11"/>
      <c r="D541" s="11" t="s">
        <v>583</v>
      </c>
      <c r="E541" s="11">
        <v>10</v>
      </c>
      <c r="F541" s="16">
        <v>250</v>
      </c>
      <c r="G541" s="11"/>
      <c r="H541" s="11"/>
      <c r="I541" s="11"/>
      <c r="J541" s="11"/>
      <c r="K541" s="11">
        <v>10</v>
      </c>
      <c r="L541" s="16">
        <v>250</v>
      </c>
    </row>
    <row r="542" spans="1:12">
      <c r="A542" s="11">
        <v>73</v>
      </c>
      <c r="B542" s="11" t="s">
        <v>584</v>
      </c>
      <c r="C542" s="11"/>
      <c r="D542" s="11" t="s">
        <v>583</v>
      </c>
      <c r="E542" s="11">
        <v>20</v>
      </c>
      <c r="F542" s="16">
        <v>500</v>
      </c>
      <c r="G542" s="11"/>
      <c r="H542" s="11"/>
      <c r="I542" s="11"/>
      <c r="J542" s="11"/>
      <c r="K542" s="11">
        <v>20</v>
      </c>
      <c r="L542" s="16">
        <v>500</v>
      </c>
    </row>
    <row r="543" spans="1:12">
      <c r="A543" s="11">
        <v>74</v>
      </c>
      <c r="B543" s="11" t="s">
        <v>585</v>
      </c>
      <c r="C543" s="11"/>
      <c r="D543" s="11" t="s">
        <v>438</v>
      </c>
      <c r="E543" s="11">
        <v>20</v>
      </c>
      <c r="F543" s="16">
        <v>600</v>
      </c>
      <c r="G543" s="11"/>
      <c r="H543" s="11"/>
      <c r="I543" s="11"/>
      <c r="J543" s="11"/>
      <c r="K543" s="11">
        <v>20</v>
      </c>
      <c r="L543" s="16">
        <v>600</v>
      </c>
    </row>
    <row r="544" spans="1:12">
      <c r="A544" s="11">
        <v>75</v>
      </c>
      <c r="B544" s="11" t="s">
        <v>586</v>
      </c>
      <c r="C544" s="11"/>
      <c r="D544" s="11" t="s">
        <v>24</v>
      </c>
      <c r="E544" s="11">
        <v>1</v>
      </c>
      <c r="F544" s="16">
        <v>100</v>
      </c>
      <c r="G544" s="11"/>
      <c r="H544" s="11"/>
      <c r="I544" s="11"/>
      <c r="J544" s="11"/>
      <c r="K544" s="11">
        <v>1</v>
      </c>
      <c r="L544" s="16">
        <v>100</v>
      </c>
    </row>
    <row r="545" spans="1:12">
      <c r="A545" s="11">
        <v>76</v>
      </c>
      <c r="B545" s="11" t="s">
        <v>587</v>
      </c>
      <c r="C545" s="11"/>
      <c r="D545" s="11" t="s">
        <v>24</v>
      </c>
      <c r="E545" s="11">
        <v>4</v>
      </c>
      <c r="F545" s="16">
        <v>112</v>
      </c>
      <c r="G545" s="11"/>
      <c r="H545" s="11"/>
      <c r="I545" s="11"/>
      <c r="J545" s="11"/>
      <c r="K545" s="11">
        <v>4</v>
      </c>
      <c r="L545" s="16">
        <v>112</v>
      </c>
    </row>
    <row r="546" spans="1:12">
      <c r="A546" s="11">
        <v>77</v>
      </c>
      <c r="B546" s="11" t="s">
        <v>588</v>
      </c>
      <c r="C546" s="11"/>
      <c r="D546" s="11" t="s">
        <v>24</v>
      </c>
      <c r="E546" s="11">
        <v>4</v>
      </c>
      <c r="F546" s="16">
        <v>280</v>
      </c>
      <c r="G546" s="11"/>
      <c r="H546" s="11"/>
      <c r="I546" s="11"/>
      <c r="J546" s="11"/>
      <c r="K546" s="11">
        <v>4</v>
      </c>
      <c r="L546" s="16">
        <v>280</v>
      </c>
    </row>
    <row r="547" spans="1:12">
      <c r="A547" s="11">
        <v>78</v>
      </c>
      <c r="B547" s="11" t="s">
        <v>589</v>
      </c>
      <c r="C547" s="11"/>
      <c r="D547" s="11" t="s">
        <v>24</v>
      </c>
      <c r="E547" s="11">
        <v>4</v>
      </c>
      <c r="F547" s="16">
        <v>140</v>
      </c>
      <c r="G547" s="11"/>
      <c r="H547" s="11"/>
      <c r="I547" s="11"/>
      <c r="J547" s="11"/>
      <c r="K547" s="11">
        <v>4</v>
      </c>
      <c r="L547" s="16">
        <v>140</v>
      </c>
    </row>
    <row r="548" spans="1:12">
      <c r="A548" s="11">
        <v>79</v>
      </c>
      <c r="B548" s="11" t="s">
        <v>590</v>
      </c>
      <c r="C548" s="11"/>
      <c r="D548" s="11" t="s">
        <v>24</v>
      </c>
      <c r="E548" s="11">
        <v>4</v>
      </c>
      <c r="F548" s="16">
        <v>240</v>
      </c>
      <c r="G548" s="11"/>
      <c r="H548" s="11"/>
      <c r="I548" s="11"/>
      <c r="J548" s="11"/>
      <c r="K548" s="11">
        <v>4</v>
      </c>
      <c r="L548" s="16">
        <v>240</v>
      </c>
    </row>
    <row r="549" spans="1:12">
      <c r="A549" s="11">
        <v>80</v>
      </c>
      <c r="B549" s="11" t="s">
        <v>591</v>
      </c>
      <c r="C549" s="11"/>
      <c r="D549" s="11" t="s">
        <v>24</v>
      </c>
      <c r="E549" s="11">
        <v>4</v>
      </c>
      <c r="F549" s="16">
        <v>60</v>
      </c>
      <c r="G549" s="11"/>
      <c r="H549" s="11"/>
      <c r="I549" s="11"/>
      <c r="J549" s="11"/>
      <c r="K549" s="11">
        <v>4</v>
      </c>
      <c r="L549" s="16">
        <v>60</v>
      </c>
    </row>
    <row r="550" spans="1:12">
      <c r="A550" s="11">
        <v>81</v>
      </c>
      <c r="B550" s="11" t="s">
        <v>592</v>
      </c>
      <c r="C550" s="11"/>
      <c r="D550" s="11" t="s">
        <v>24</v>
      </c>
      <c r="E550" s="11">
        <v>4</v>
      </c>
      <c r="F550" s="16">
        <v>240</v>
      </c>
      <c r="G550" s="11"/>
      <c r="H550" s="11"/>
      <c r="I550" s="11"/>
      <c r="J550" s="11"/>
      <c r="K550" s="11">
        <v>4</v>
      </c>
      <c r="L550" s="16">
        <v>240</v>
      </c>
    </row>
    <row r="551" spans="1:12">
      <c r="A551" s="11">
        <v>82</v>
      </c>
      <c r="B551" s="11" t="s">
        <v>593</v>
      </c>
      <c r="C551" s="11"/>
      <c r="D551" s="11" t="s">
        <v>24</v>
      </c>
      <c r="E551" s="11">
        <v>4</v>
      </c>
      <c r="F551" s="16">
        <v>300</v>
      </c>
      <c r="G551" s="11"/>
      <c r="H551" s="11"/>
      <c r="I551" s="11"/>
      <c r="J551" s="11"/>
      <c r="K551" s="11">
        <v>4</v>
      </c>
      <c r="L551" s="16">
        <v>300</v>
      </c>
    </row>
    <row r="552" spans="1:12">
      <c r="A552" s="11">
        <v>83</v>
      </c>
      <c r="B552" s="11" t="s">
        <v>594</v>
      </c>
      <c r="C552" s="11"/>
      <c r="D552" s="11" t="s">
        <v>24</v>
      </c>
      <c r="E552" s="11">
        <v>20</v>
      </c>
      <c r="F552" s="16">
        <v>200</v>
      </c>
      <c r="G552" s="11"/>
      <c r="H552" s="11"/>
      <c r="I552" s="11"/>
      <c r="J552" s="11"/>
      <c r="K552" s="11">
        <v>20</v>
      </c>
      <c r="L552" s="16">
        <v>200</v>
      </c>
    </row>
    <row r="553" spans="1:12">
      <c r="A553" s="11">
        <v>84</v>
      </c>
      <c r="B553" s="11" t="s">
        <v>595</v>
      </c>
      <c r="C553" s="11"/>
      <c r="D553" s="11" t="s">
        <v>24</v>
      </c>
      <c r="E553" s="11">
        <v>20</v>
      </c>
      <c r="F553" s="16">
        <v>160</v>
      </c>
      <c r="G553" s="11"/>
      <c r="H553" s="11"/>
      <c r="I553" s="11"/>
      <c r="J553" s="11"/>
      <c r="K553" s="11">
        <v>20</v>
      </c>
      <c r="L553" s="16">
        <v>160</v>
      </c>
    </row>
    <row r="554" spans="1:12">
      <c r="A554" s="11">
        <v>85</v>
      </c>
      <c r="B554" s="11" t="s">
        <v>596</v>
      </c>
      <c r="C554" s="11"/>
      <c r="D554" s="11" t="s">
        <v>24</v>
      </c>
      <c r="E554" s="11">
        <v>6</v>
      </c>
      <c r="F554" s="16">
        <v>150</v>
      </c>
      <c r="G554" s="11"/>
      <c r="H554" s="11"/>
      <c r="I554" s="11"/>
      <c r="J554" s="11"/>
      <c r="K554" s="11">
        <v>6</v>
      </c>
      <c r="L554" s="16">
        <v>150</v>
      </c>
    </row>
    <row r="555" spans="1:12">
      <c r="A555" s="11">
        <v>86</v>
      </c>
      <c r="B555" s="11" t="s">
        <v>471</v>
      </c>
      <c r="C555" s="11"/>
      <c r="D555" s="11" t="s">
        <v>24</v>
      </c>
      <c r="E555" s="11">
        <v>6</v>
      </c>
      <c r="F555" s="16">
        <v>240</v>
      </c>
      <c r="G555" s="11"/>
      <c r="H555" s="11"/>
      <c r="I555" s="11"/>
      <c r="J555" s="11"/>
      <c r="K555" s="11">
        <v>6</v>
      </c>
      <c r="L555" s="16">
        <v>240</v>
      </c>
    </row>
    <row r="556" spans="1:12" ht="15.75" thickBot="1">
      <c r="A556" s="26">
        <v>87</v>
      </c>
      <c r="B556" s="26" t="s">
        <v>597</v>
      </c>
      <c r="C556" s="26"/>
      <c r="D556" s="26" t="s">
        <v>24</v>
      </c>
      <c r="E556" s="26">
        <v>6</v>
      </c>
      <c r="F556" s="41">
        <v>108</v>
      </c>
      <c r="G556" s="26"/>
      <c r="H556" s="26"/>
      <c r="I556" s="26"/>
      <c r="J556" s="26"/>
      <c r="K556" s="26">
        <v>6</v>
      </c>
      <c r="L556" s="41">
        <v>108</v>
      </c>
    </row>
    <row r="557" spans="1:12" ht="15.75" thickBot="1">
      <c r="A557" s="28"/>
      <c r="B557" s="43" t="s">
        <v>495</v>
      </c>
      <c r="C557" s="30"/>
      <c r="D557" s="30"/>
      <c r="E557" s="30"/>
      <c r="F557" s="51">
        <f>SUM(F470:F556)</f>
        <v>21851.050000000003</v>
      </c>
      <c r="G557" s="30"/>
      <c r="H557" s="30">
        <v>0</v>
      </c>
      <c r="I557" s="30"/>
      <c r="J557" s="30"/>
      <c r="K557" s="30"/>
      <c r="L557" s="46">
        <f>SUM(L470:L556)</f>
        <v>21851.050000000003</v>
      </c>
    </row>
    <row r="558" spans="1:12">
      <c r="A558" s="27"/>
      <c r="B558" s="47" t="s">
        <v>496</v>
      </c>
      <c r="C558" s="27"/>
      <c r="D558" s="27"/>
      <c r="E558" s="27"/>
      <c r="F558" s="27"/>
      <c r="G558" s="27"/>
      <c r="H558" s="27"/>
      <c r="I558" s="27"/>
      <c r="J558" s="27"/>
      <c r="K558" s="27"/>
      <c r="L558" s="27"/>
    </row>
    <row r="559" spans="1:12">
      <c r="A559" s="11">
        <v>1</v>
      </c>
      <c r="B559" s="11" t="s">
        <v>497</v>
      </c>
      <c r="C559" s="11">
        <v>26.4</v>
      </c>
      <c r="D559" s="11" t="s">
        <v>438</v>
      </c>
      <c r="E559" s="11">
        <v>50</v>
      </c>
      <c r="F559" s="16">
        <v>1320</v>
      </c>
      <c r="G559" s="11"/>
      <c r="H559" s="11"/>
      <c r="I559" s="11"/>
      <c r="J559" s="11"/>
      <c r="K559" s="11">
        <v>50</v>
      </c>
      <c r="L559" s="16">
        <v>1320</v>
      </c>
    </row>
    <row r="560" spans="1:12">
      <c r="A560" s="11">
        <v>2</v>
      </c>
      <c r="B560" s="11" t="s">
        <v>498</v>
      </c>
      <c r="C560" s="11">
        <v>5.49</v>
      </c>
      <c r="D560" s="11" t="s">
        <v>458</v>
      </c>
      <c r="E560" s="11">
        <v>1</v>
      </c>
      <c r="F560" s="16">
        <v>5.49</v>
      </c>
      <c r="G560" s="11"/>
      <c r="H560" s="11"/>
      <c r="I560" s="11"/>
      <c r="J560" s="11"/>
      <c r="K560" s="11">
        <v>1</v>
      </c>
      <c r="L560" s="16">
        <v>5.49</v>
      </c>
    </row>
    <row r="561" spans="1:12">
      <c r="A561" s="11">
        <v>3</v>
      </c>
      <c r="B561" s="11" t="s">
        <v>499</v>
      </c>
      <c r="C561" s="11">
        <v>5.49</v>
      </c>
      <c r="D561" s="11" t="s">
        <v>458</v>
      </c>
      <c r="E561" s="11">
        <v>1</v>
      </c>
      <c r="F561" s="16">
        <v>5.49</v>
      </c>
      <c r="G561" s="11"/>
      <c r="H561" s="11"/>
      <c r="I561" s="11"/>
      <c r="J561" s="11"/>
      <c r="K561" s="11">
        <v>1</v>
      </c>
      <c r="L561" s="16">
        <v>5.49</v>
      </c>
    </row>
    <row r="562" spans="1:12">
      <c r="A562" s="11">
        <v>4</v>
      </c>
      <c r="B562" s="11" t="s">
        <v>598</v>
      </c>
      <c r="C562" s="11"/>
      <c r="D562" s="11" t="s">
        <v>24</v>
      </c>
      <c r="E562" s="11">
        <v>20</v>
      </c>
      <c r="F562" s="16">
        <v>1900</v>
      </c>
      <c r="G562" s="11"/>
      <c r="H562" s="11"/>
      <c r="I562" s="11"/>
      <c r="J562" s="11"/>
      <c r="K562" s="11">
        <v>20</v>
      </c>
      <c r="L562" s="16">
        <v>1900</v>
      </c>
    </row>
    <row r="563" spans="1:12">
      <c r="A563" s="11">
        <v>5</v>
      </c>
      <c r="B563" s="11" t="s">
        <v>500</v>
      </c>
      <c r="C563" s="11">
        <v>85</v>
      </c>
      <c r="D563" s="11" t="s">
        <v>24</v>
      </c>
      <c r="E563" s="11">
        <v>20</v>
      </c>
      <c r="F563" s="16">
        <v>1700</v>
      </c>
      <c r="G563" s="11"/>
      <c r="H563" s="11"/>
      <c r="I563" s="11"/>
      <c r="J563" s="11"/>
      <c r="K563" s="11">
        <v>20</v>
      </c>
      <c r="L563" s="16">
        <v>1700</v>
      </c>
    </row>
    <row r="564" spans="1:12">
      <c r="A564" s="11">
        <v>6</v>
      </c>
      <c r="B564" s="11" t="s">
        <v>501</v>
      </c>
      <c r="C564" s="11">
        <v>15</v>
      </c>
      <c r="D564" s="11"/>
      <c r="E564" s="11">
        <v>15</v>
      </c>
      <c r="F564" s="16">
        <v>225</v>
      </c>
      <c r="G564" s="11"/>
      <c r="H564" s="11"/>
      <c r="I564" s="11"/>
      <c r="J564" s="11"/>
      <c r="K564" s="11">
        <v>15</v>
      </c>
      <c r="L564" s="16">
        <v>225</v>
      </c>
    </row>
    <row r="565" spans="1:12">
      <c r="A565" s="11">
        <v>7</v>
      </c>
      <c r="B565" s="11" t="s">
        <v>502</v>
      </c>
      <c r="C565" s="11">
        <v>5</v>
      </c>
      <c r="D565" s="11"/>
      <c r="E565" s="11">
        <v>7</v>
      </c>
      <c r="F565" s="16">
        <v>35</v>
      </c>
      <c r="G565" s="11"/>
      <c r="H565" s="11"/>
      <c r="I565" s="11"/>
      <c r="J565" s="11"/>
      <c r="K565" s="11">
        <v>7</v>
      </c>
      <c r="L565" s="16">
        <v>35</v>
      </c>
    </row>
    <row r="566" spans="1:12">
      <c r="A566" s="11">
        <v>8</v>
      </c>
      <c r="B566" s="11" t="s">
        <v>503</v>
      </c>
      <c r="C566" s="11">
        <v>20</v>
      </c>
      <c r="D566" s="11"/>
      <c r="E566" s="11">
        <v>3</v>
      </c>
      <c r="F566" s="16">
        <v>60</v>
      </c>
      <c r="G566" s="11"/>
      <c r="H566" s="11"/>
      <c r="I566" s="11"/>
      <c r="J566" s="11"/>
      <c r="K566" s="11">
        <v>3</v>
      </c>
      <c r="L566" s="16">
        <v>60</v>
      </c>
    </row>
    <row r="567" spans="1:12">
      <c r="A567" s="11">
        <v>9</v>
      </c>
      <c r="B567" s="11" t="s">
        <v>504</v>
      </c>
      <c r="C567" s="11">
        <v>45</v>
      </c>
      <c r="D567" s="11"/>
      <c r="E567" s="11">
        <v>6</v>
      </c>
      <c r="F567" s="16">
        <v>270</v>
      </c>
      <c r="G567" s="11"/>
      <c r="H567" s="11"/>
      <c r="I567" s="11"/>
      <c r="J567" s="11"/>
      <c r="K567" s="11">
        <v>6</v>
      </c>
      <c r="L567" s="16">
        <v>270</v>
      </c>
    </row>
    <row r="568" spans="1:12">
      <c r="A568" s="11">
        <v>10</v>
      </c>
      <c r="B568" s="11" t="s">
        <v>505</v>
      </c>
      <c r="C568" s="11">
        <v>15</v>
      </c>
      <c r="D568" s="11"/>
      <c r="E568" s="11">
        <v>2</v>
      </c>
      <c r="F568" s="16">
        <v>30</v>
      </c>
      <c r="G568" s="11"/>
      <c r="H568" s="11"/>
      <c r="I568" s="11"/>
      <c r="J568" s="11"/>
      <c r="K568" s="11">
        <v>2</v>
      </c>
      <c r="L568" s="16">
        <v>30</v>
      </c>
    </row>
    <row r="569" spans="1:12">
      <c r="A569" s="11">
        <v>11</v>
      </c>
      <c r="B569" s="11" t="s">
        <v>506</v>
      </c>
      <c r="C569" s="11">
        <v>5</v>
      </c>
      <c r="D569" s="11"/>
      <c r="E569" s="11">
        <v>30</v>
      </c>
      <c r="F569" s="16">
        <v>150</v>
      </c>
      <c r="G569" s="11"/>
      <c r="H569" s="11"/>
      <c r="I569" s="11"/>
      <c r="J569" s="11"/>
      <c r="K569" s="11">
        <v>30</v>
      </c>
      <c r="L569" s="16">
        <v>150</v>
      </c>
    </row>
    <row r="570" spans="1:12" ht="15.75" thickBot="1">
      <c r="A570" s="26">
        <v>12</v>
      </c>
      <c r="B570" s="26" t="s">
        <v>507</v>
      </c>
      <c r="C570" s="26">
        <v>30</v>
      </c>
      <c r="D570" s="26"/>
      <c r="E570" s="26">
        <v>6</v>
      </c>
      <c r="F570" s="41">
        <v>180</v>
      </c>
      <c r="G570" s="26"/>
      <c r="H570" s="26"/>
      <c r="I570" s="26"/>
      <c r="J570" s="26"/>
      <c r="K570" s="26">
        <v>6</v>
      </c>
      <c r="L570" s="41">
        <v>180</v>
      </c>
    </row>
    <row r="571" spans="1:12" ht="15.75" thickBot="1">
      <c r="A571" s="28"/>
      <c r="B571" s="43" t="s">
        <v>508</v>
      </c>
      <c r="C571" s="30"/>
      <c r="D571" s="30"/>
      <c r="E571" s="30"/>
      <c r="F571" s="51">
        <v>5880.98</v>
      </c>
      <c r="G571" s="30"/>
      <c r="H571" s="30">
        <v>0</v>
      </c>
      <c r="I571" s="30"/>
      <c r="J571" s="30"/>
      <c r="K571" s="30"/>
      <c r="L571" s="46">
        <f>SUM(L559:L570)</f>
        <v>5880.98</v>
      </c>
    </row>
    <row r="572" spans="1:12" ht="15.75" thickBot="1">
      <c r="A572" s="52"/>
      <c r="B572" s="53" t="s">
        <v>509</v>
      </c>
      <c r="C572" s="54"/>
      <c r="D572" s="54"/>
      <c r="E572" s="54"/>
      <c r="F572" s="55">
        <f>SUM(F571+F557+F468)</f>
        <v>69780.23000000001</v>
      </c>
      <c r="G572" s="54"/>
      <c r="H572" s="54"/>
      <c r="I572" s="54"/>
      <c r="J572" s="54">
        <v>0</v>
      </c>
      <c r="K572" s="54"/>
      <c r="L572" s="76">
        <f>SUM(L571+L557+L468)</f>
        <v>69780.23000000001</v>
      </c>
    </row>
    <row r="573" spans="1:12">
      <c r="A573" s="27"/>
      <c r="B573" s="50">
        <v>1512</v>
      </c>
      <c r="C573" s="27"/>
      <c r="D573" s="27"/>
      <c r="E573" s="27"/>
      <c r="F573" s="27"/>
      <c r="G573" s="27"/>
      <c r="H573" s="27"/>
      <c r="I573" s="27"/>
      <c r="J573" s="27"/>
      <c r="K573" s="27"/>
      <c r="L573" s="27"/>
    </row>
    <row r="574" spans="1:12">
      <c r="A574" s="11">
        <v>1</v>
      </c>
      <c r="B574" s="11" t="s">
        <v>510</v>
      </c>
      <c r="C574" s="11">
        <v>3.5</v>
      </c>
      <c r="D574" s="11" t="s">
        <v>24</v>
      </c>
      <c r="E574" s="11">
        <v>1</v>
      </c>
      <c r="F574" s="16">
        <v>3.5</v>
      </c>
      <c r="G574" s="11"/>
      <c r="H574" s="11"/>
      <c r="I574" s="11"/>
      <c r="J574" s="11"/>
      <c r="K574" s="11">
        <v>1</v>
      </c>
      <c r="L574" s="16">
        <v>3.5</v>
      </c>
    </row>
    <row r="575" spans="1:12">
      <c r="A575" s="11">
        <v>2</v>
      </c>
      <c r="B575" s="11" t="s">
        <v>510</v>
      </c>
      <c r="C575" s="11">
        <v>7</v>
      </c>
      <c r="D575" s="11" t="s">
        <v>24</v>
      </c>
      <c r="E575" s="11">
        <v>2</v>
      </c>
      <c r="F575" s="16">
        <v>14</v>
      </c>
      <c r="G575" s="11"/>
      <c r="H575" s="11"/>
      <c r="I575" s="11"/>
      <c r="J575" s="11"/>
      <c r="K575" s="11">
        <v>2</v>
      </c>
      <c r="L575" s="16">
        <v>14</v>
      </c>
    </row>
    <row r="576" spans="1:12">
      <c r="A576" s="11">
        <v>3</v>
      </c>
      <c r="B576" s="11" t="s">
        <v>511</v>
      </c>
      <c r="C576" s="11">
        <v>765</v>
      </c>
      <c r="D576" s="11" t="s">
        <v>24</v>
      </c>
      <c r="E576" s="11">
        <v>1</v>
      </c>
      <c r="F576" s="16">
        <v>765</v>
      </c>
      <c r="G576" s="11"/>
      <c r="H576" s="11"/>
      <c r="I576" s="11"/>
      <c r="J576" s="11"/>
      <c r="K576" s="11">
        <v>1</v>
      </c>
      <c r="L576" s="16">
        <v>765</v>
      </c>
    </row>
    <row r="577" spans="1:12">
      <c r="A577" s="11">
        <v>4</v>
      </c>
      <c r="B577" s="11" t="s">
        <v>599</v>
      </c>
      <c r="C577" s="11"/>
      <c r="D577" s="11" t="s">
        <v>24</v>
      </c>
      <c r="E577" s="11">
        <v>2</v>
      </c>
      <c r="F577" s="16">
        <v>7.3</v>
      </c>
      <c r="G577" s="11"/>
      <c r="H577" s="11"/>
      <c r="I577" s="11"/>
      <c r="J577" s="11"/>
      <c r="K577" s="11">
        <v>2</v>
      </c>
      <c r="L577" s="16">
        <v>7.3</v>
      </c>
    </row>
    <row r="578" spans="1:12">
      <c r="A578" s="11">
        <v>5</v>
      </c>
      <c r="B578" s="11" t="s">
        <v>600</v>
      </c>
      <c r="C578" s="11"/>
      <c r="D578" s="11" t="s">
        <v>24</v>
      </c>
      <c r="E578" s="11">
        <v>2</v>
      </c>
      <c r="F578" s="16">
        <v>6.65</v>
      </c>
      <c r="G578" s="11"/>
      <c r="H578" s="11"/>
      <c r="I578" s="11"/>
      <c r="J578" s="11"/>
      <c r="K578" s="11">
        <v>2</v>
      </c>
      <c r="L578" s="16">
        <v>6.65</v>
      </c>
    </row>
    <row r="579" spans="1:12">
      <c r="A579" s="11">
        <v>6</v>
      </c>
      <c r="B579" s="11" t="s">
        <v>601</v>
      </c>
      <c r="C579" s="11"/>
      <c r="D579" s="11" t="s">
        <v>24</v>
      </c>
      <c r="E579" s="11">
        <v>1</v>
      </c>
      <c r="F579" s="16">
        <v>2.2400000000000002</v>
      </c>
      <c r="G579" s="11"/>
      <c r="H579" s="11"/>
      <c r="I579" s="11"/>
      <c r="J579" s="11"/>
      <c r="K579" s="11">
        <v>1</v>
      </c>
      <c r="L579" s="16">
        <v>2.2400000000000002</v>
      </c>
    </row>
    <row r="580" spans="1:12">
      <c r="A580" s="11">
        <v>7</v>
      </c>
      <c r="B580" s="11" t="s">
        <v>602</v>
      </c>
      <c r="C580" s="11"/>
      <c r="D580" s="11" t="s">
        <v>24</v>
      </c>
      <c r="E580" s="11">
        <v>2</v>
      </c>
      <c r="F580" s="16">
        <v>24.91</v>
      </c>
      <c r="G580" s="11"/>
      <c r="H580" s="11"/>
      <c r="I580" s="11"/>
      <c r="J580" s="11"/>
      <c r="K580" s="11">
        <v>2</v>
      </c>
      <c r="L580" s="16">
        <v>24.91</v>
      </c>
    </row>
    <row r="581" spans="1:12">
      <c r="A581" s="11">
        <v>8</v>
      </c>
      <c r="B581" s="11" t="s">
        <v>603</v>
      </c>
      <c r="C581" s="11"/>
      <c r="D581" s="11" t="s">
        <v>583</v>
      </c>
      <c r="E581" s="11">
        <v>10</v>
      </c>
      <c r="F581" s="16">
        <v>37</v>
      </c>
      <c r="G581" s="11"/>
      <c r="H581" s="11"/>
      <c r="I581" s="11"/>
      <c r="J581" s="11"/>
      <c r="K581" s="11">
        <v>10</v>
      </c>
      <c r="L581" s="16">
        <v>37</v>
      </c>
    </row>
    <row r="582" spans="1:12">
      <c r="A582" s="11">
        <v>9</v>
      </c>
      <c r="B582" s="11" t="s">
        <v>604</v>
      </c>
      <c r="C582" s="11"/>
      <c r="D582" s="11" t="s">
        <v>24</v>
      </c>
      <c r="E582" s="11">
        <v>2</v>
      </c>
      <c r="F582" s="16">
        <v>20.6</v>
      </c>
      <c r="G582" s="11"/>
      <c r="H582" s="11"/>
      <c r="I582" s="11"/>
      <c r="J582" s="11"/>
      <c r="K582" s="11">
        <v>2</v>
      </c>
      <c r="L582" s="16">
        <v>20.6</v>
      </c>
    </row>
    <row r="583" spans="1:12">
      <c r="A583" s="11">
        <v>10</v>
      </c>
      <c r="B583" s="11" t="s">
        <v>605</v>
      </c>
      <c r="C583" s="11"/>
      <c r="D583" s="11" t="s">
        <v>24</v>
      </c>
      <c r="E583" s="11">
        <v>3</v>
      </c>
      <c r="F583" s="16">
        <v>188.25</v>
      </c>
      <c r="G583" s="11"/>
      <c r="H583" s="11"/>
      <c r="I583" s="11"/>
      <c r="J583" s="11"/>
      <c r="K583" s="11">
        <v>3</v>
      </c>
      <c r="L583" s="16">
        <v>188.25</v>
      </c>
    </row>
    <row r="584" spans="1:12">
      <c r="A584" s="11">
        <v>11</v>
      </c>
      <c r="B584" s="11" t="s">
        <v>606</v>
      </c>
      <c r="C584" s="11"/>
      <c r="D584" s="11" t="s">
        <v>24</v>
      </c>
      <c r="E584" s="11">
        <v>4</v>
      </c>
      <c r="F584" s="16">
        <v>6</v>
      </c>
      <c r="G584" s="11"/>
      <c r="H584" s="11"/>
      <c r="I584" s="11"/>
      <c r="J584" s="11"/>
      <c r="K584" s="11">
        <v>4</v>
      </c>
      <c r="L584" s="16">
        <v>6</v>
      </c>
    </row>
    <row r="585" spans="1:12">
      <c r="A585" s="11">
        <v>12</v>
      </c>
      <c r="B585" s="11" t="s">
        <v>607</v>
      </c>
      <c r="C585" s="11"/>
      <c r="D585" s="11" t="s">
        <v>24</v>
      </c>
      <c r="E585" s="11">
        <v>2</v>
      </c>
      <c r="F585" s="16">
        <v>56.7</v>
      </c>
      <c r="G585" s="11"/>
      <c r="H585" s="11"/>
      <c r="I585" s="11"/>
      <c r="J585" s="11"/>
      <c r="K585" s="11">
        <v>2</v>
      </c>
      <c r="L585" s="16">
        <v>56.7</v>
      </c>
    </row>
    <row r="586" spans="1:12">
      <c r="A586" s="11">
        <v>13</v>
      </c>
      <c r="B586" s="11" t="s">
        <v>608</v>
      </c>
      <c r="C586" s="11"/>
      <c r="D586" s="11" t="s">
        <v>24</v>
      </c>
      <c r="E586" s="11">
        <v>3</v>
      </c>
      <c r="F586" s="16">
        <v>7.2</v>
      </c>
      <c r="G586" s="11"/>
      <c r="H586" s="11"/>
      <c r="I586" s="11"/>
      <c r="J586" s="11"/>
      <c r="K586" s="11">
        <v>3</v>
      </c>
      <c r="L586" s="16">
        <v>7.2</v>
      </c>
    </row>
    <row r="587" spans="1:12">
      <c r="A587" s="11">
        <v>14</v>
      </c>
      <c r="B587" s="11" t="s">
        <v>609</v>
      </c>
      <c r="C587" s="11"/>
      <c r="D587" s="11" t="s">
        <v>24</v>
      </c>
      <c r="E587" s="11">
        <v>2</v>
      </c>
      <c r="F587" s="16">
        <v>48.1</v>
      </c>
      <c r="G587" s="11"/>
      <c r="H587" s="11"/>
      <c r="I587" s="11"/>
      <c r="J587" s="11"/>
      <c r="K587" s="11">
        <v>2</v>
      </c>
      <c r="L587" s="16">
        <v>48.1</v>
      </c>
    </row>
    <row r="588" spans="1:12">
      <c r="A588" s="11">
        <v>15</v>
      </c>
      <c r="B588" s="11" t="s">
        <v>610</v>
      </c>
      <c r="C588" s="11"/>
      <c r="D588" s="11" t="s">
        <v>24</v>
      </c>
      <c r="E588" s="11">
        <v>3</v>
      </c>
      <c r="F588" s="16">
        <v>10.5</v>
      </c>
      <c r="G588" s="11"/>
      <c r="H588" s="11"/>
      <c r="I588" s="11"/>
      <c r="J588" s="11"/>
      <c r="K588" s="11">
        <v>3</v>
      </c>
      <c r="L588" s="16">
        <v>10.5</v>
      </c>
    </row>
    <row r="589" spans="1:12">
      <c r="A589" s="11">
        <v>16</v>
      </c>
      <c r="B589" s="11" t="s">
        <v>611</v>
      </c>
      <c r="C589" s="11"/>
      <c r="D589" s="11" t="s">
        <v>24</v>
      </c>
      <c r="E589" s="11">
        <v>7</v>
      </c>
      <c r="F589" s="16">
        <v>22.75</v>
      </c>
      <c r="G589" s="11"/>
      <c r="H589" s="11"/>
      <c r="I589" s="11"/>
      <c r="J589" s="11"/>
      <c r="K589" s="11">
        <v>7</v>
      </c>
      <c r="L589" s="16">
        <v>22.75</v>
      </c>
    </row>
    <row r="590" spans="1:12">
      <c r="A590" s="11">
        <v>17</v>
      </c>
      <c r="B590" s="11" t="s">
        <v>612</v>
      </c>
      <c r="C590" s="11"/>
      <c r="D590" s="11" t="s">
        <v>24</v>
      </c>
      <c r="E590" s="11">
        <v>6</v>
      </c>
      <c r="F590" s="16">
        <v>22.5</v>
      </c>
      <c r="G590" s="11"/>
      <c r="H590" s="11"/>
      <c r="I590" s="11"/>
      <c r="J590" s="11"/>
      <c r="K590" s="11">
        <v>6</v>
      </c>
      <c r="L590" s="16">
        <v>22.5</v>
      </c>
    </row>
    <row r="591" spans="1:12">
      <c r="A591" s="11">
        <v>18</v>
      </c>
      <c r="B591" s="11" t="s">
        <v>613</v>
      </c>
      <c r="C591" s="11"/>
      <c r="D591" s="11" t="s">
        <v>24</v>
      </c>
      <c r="E591" s="11">
        <v>2</v>
      </c>
      <c r="F591" s="16">
        <v>18.899999999999999</v>
      </c>
      <c r="G591" s="11"/>
      <c r="H591" s="11"/>
      <c r="I591" s="11"/>
      <c r="J591" s="11"/>
      <c r="K591" s="11">
        <v>2</v>
      </c>
      <c r="L591" s="16">
        <v>18.899999999999999</v>
      </c>
    </row>
    <row r="592" spans="1:12">
      <c r="A592" s="11">
        <v>19</v>
      </c>
      <c r="B592" s="11" t="s">
        <v>614</v>
      </c>
      <c r="C592" s="11"/>
      <c r="D592" s="11" t="s">
        <v>24</v>
      </c>
      <c r="E592" s="11">
        <v>2</v>
      </c>
      <c r="F592" s="16">
        <v>5.4</v>
      </c>
      <c r="G592" s="11"/>
      <c r="H592" s="11"/>
      <c r="I592" s="11"/>
      <c r="J592" s="11"/>
      <c r="K592" s="11">
        <v>2</v>
      </c>
      <c r="L592" s="16">
        <v>5.4</v>
      </c>
    </row>
    <row r="593" spans="1:12">
      <c r="A593" s="11">
        <v>20</v>
      </c>
      <c r="B593" s="11" t="s">
        <v>615</v>
      </c>
      <c r="C593" s="11"/>
      <c r="D593" s="11" t="s">
        <v>24</v>
      </c>
      <c r="E593" s="11">
        <v>2</v>
      </c>
      <c r="F593" s="16">
        <v>8.6</v>
      </c>
      <c r="G593" s="11"/>
      <c r="H593" s="11"/>
      <c r="I593" s="11"/>
      <c r="J593" s="11"/>
      <c r="K593" s="11">
        <v>2</v>
      </c>
      <c r="L593" s="16">
        <v>8.6</v>
      </c>
    </row>
    <row r="594" spans="1:12">
      <c r="A594" s="11">
        <v>21</v>
      </c>
      <c r="B594" s="11" t="s">
        <v>616</v>
      </c>
      <c r="C594" s="11"/>
      <c r="D594" s="11" t="s">
        <v>24</v>
      </c>
      <c r="E594" s="11">
        <v>2</v>
      </c>
      <c r="F594" s="16">
        <v>26.8</v>
      </c>
      <c r="G594" s="11"/>
      <c r="H594" s="11"/>
      <c r="I594" s="11"/>
      <c r="J594" s="11"/>
      <c r="K594" s="11">
        <v>2</v>
      </c>
      <c r="L594" s="16">
        <v>26.8</v>
      </c>
    </row>
    <row r="595" spans="1:12">
      <c r="A595" s="11">
        <v>22</v>
      </c>
      <c r="B595" s="11" t="s">
        <v>617</v>
      </c>
      <c r="C595" s="11"/>
      <c r="D595" s="11" t="s">
        <v>24</v>
      </c>
      <c r="E595" s="11">
        <v>2</v>
      </c>
      <c r="F595" s="16">
        <v>53.4</v>
      </c>
      <c r="G595" s="11"/>
      <c r="H595" s="11"/>
      <c r="I595" s="11"/>
      <c r="J595" s="11"/>
      <c r="K595" s="11">
        <v>2</v>
      </c>
      <c r="L595" s="16">
        <v>53.4</v>
      </c>
    </row>
    <row r="596" spans="1:12">
      <c r="A596" s="11">
        <v>23</v>
      </c>
      <c r="B596" s="11" t="s">
        <v>618</v>
      </c>
      <c r="C596" s="11"/>
      <c r="D596" s="11" t="s">
        <v>24</v>
      </c>
      <c r="E596" s="11">
        <v>2</v>
      </c>
      <c r="F596" s="16">
        <v>12.9</v>
      </c>
      <c r="G596" s="11"/>
      <c r="H596" s="11"/>
      <c r="I596" s="11"/>
      <c r="J596" s="11"/>
      <c r="K596" s="11">
        <v>2</v>
      </c>
      <c r="L596" s="16">
        <v>12.9</v>
      </c>
    </row>
    <row r="597" spans="1:12">
      <c r="A597" s="11">
        <v>24</v>
      </c>
      <c r="B597" s="11" t="s">
        <v>619</v>
      </c>
      <c r="C597" s="11"/>
      <c r="D597" s="11" t="s">
        <v>24</v>
      </c>
      <c r="E597" s="11">
        <v>2</v>
      </c>
      <c r="F597" s="16">
        <v>21.2</v>
      </c>
      <c r="G597" s="11"/>
      <c r="H597" s="11"/>
      <c r="I597" s="11"/>
      <c r="J597" s="11"/>
      <c r="K597" s="11">
        <v>2</v>
      </c>
      <c r="L597" s="16">
        <v>21.2</v>
      </c>
    </row>
    <row r="598" spans="1:12">
      <c r="A598" s="11">
        <v>25</v>
      </c>
      <c r="B598" s="11" t="s">
        <v>620</v>
      </c>
      <c r="C598" s="11"/>
      <c r="D598" s="11" t="s">
        <v>24</v>
      </c>
      <c r="E598" s="11">
        <v>2</v>
      </c>
      <c r="F598" s="16">
        <v>74.7</v>
      </c>
      <c r="G598" s="11"/>
      <c r="H598" s="11"/>
      <c r="I598" s="11"/>
      <c r="J598" s="11"/>
      <c r="K598" s="11">
        <v>2</v>
      </c>
      <c r="L598" s="16">
        <v>74.7</v>
      </c>
    </row>
    <row r="599" spans="1:12">
      <c r="A599" s="11">
        <v>26</v>
      </c>
      <c r="B599" s="11" t="s">
        <v>621</v>
      </c>
      <c r="C599" s="11"/>
      <c r="D599" s="11" t="s">
        <v>24</v>
      </c>
      <c r="E599" s="11">
        <v>1</v>
      </c>
      <c r="F599" s="16">
        <v>34.4</v>
      </c>
      <c r="G599" s="11"/>
      <c r="H599" s="11"/>
      <c r="I599" s="11"/>
      <c r="J599" s="11"/>
      <c r="K599" s="11">
        <v>1</v>
      </c>
      <c r="L599" s="16">
        <v>34.4</v>
      </c>
    </row>
    <row r="600" spans="1:12">
      <c r="A600" s="11">
        <v>27</v>
      </c>
      <c r="B600" s="11" t="s">
        <v>622</v>
      </c>
      <c r="C600" s="11"/>
      <c r="D600" s="11" t="s">
        <v>24</v>
      </c>
      <c r="E600" s="11">
        <v>4</v>
      </c>
      <c r="F600" s="16">
        <v>38.200000000000003</v>
      </c>
      <c r="G600" s="11"/>
      <c r="H600" s="11"/>
      <c r="I600" s="11"/>
      <c r="J600" s="11"/>
      <c r="K600" s="11">
        <v>4</v>
      </c>
      <c r="L600" s="16">
        <v>38.200000000000003</v>
      </c>
    </row>
    <row r="601" spans="1:12">
      <c r="A601" s="11">
        <v>28</v>
      </c>
      <c r="B601" s="11" t="s">
        <v>623</v>
      </c>
      <c r="C601" s="11"/>
      <c r="D601" s="11" t="s">
        <v>24</v>
      </c>
      <c r="E601" s="11">
        <v>3</v>
      </c>
      <c r="F601" s="16">
        <v>6.3</v>
      </c>
      <c r="G601" s="11"/>
      <c r="H601" s="11"/>
      <c r="I601" s="11"/>
      <c r="J601" s="11"/>
      <c r="K601" s="11">
        <v>3</v>
      </c>
      <c r="L601" s="16">
        <v>6.3</v>
      </c>
    </row>
    <row r="602" spans="1:12">
      <c r="A602" s="11">
        <v>29</v>
      </c>
      <c r="B602" s="11" t="s">
        <v>624</v>
      </c>
      <c r="C602" s="11"/>
      <c r="D602" s="11" t="s">
        <v>583</v>
      </c>
      <c r="E602" s="11">
        <v>6</v>
      </c>
      <c r="F602" s="16">
        <v>9.3000000000000007</v>
      </c>
      <c r="G602" s="11"/>
      <c r="H602" s="11"/>
      <c r="I602" s="11"/>
      <c r="J602" s="11"/>
      <c r="K602" s="11">
        <v>6</v>
      </c>
      <c r="L602" s="16">
        <v>9.3000000000000007</v>
      </c>
    </row>
    <row r="603" spans="1:12">
      <c r="A603" s="11">
        <v>30</v>
      </c>
      <c r="B603" s="11" t="s">
        <v>625</v>
      </c>
      <c r="C603" s="11"/>
      <c r="D603" s="11" t="s">
        <v>24</v>
      </c>
      <c r="E603" s="11">
        <v>2</v>
      </c>
      <c r="F603" s="16">
        <v>105.1</v>
      </c>
      <c r="G603" s="11"/>
      <c r="H603" s="11"/>
      <c r="I603" s="11"/>
      <c r="J603" s="11"/>
      <c r="K603" s="11">
        <v>2</v>
      </c>
      <c r="L603" s="16">
        <v>105.1</v>
      </c>
    </row>
    <row r="604" spans="1:12">
      <c r="A604" s="11">
        <v>31</v>
      </c>
      <c r="B604" s="11" t="s">
        <v>626</v>
      </c>
      <c r="C604" s="11"/>
      <c r="D604" s="11" t="s">
        <v>24</v>
      </c>
      <c r="E604" s="11">
        <v>3</v>
      </c>
      <c r="F604" s="16">
        <v>11.25</v>
      </c>
      <c r="G604" s="11"/>
      <c r="H604" s="11"/>
      <c r="I604" s="11"/>
      <c r="J604" s="11"/>
      <c r="K604" s="11">
        <v>3</v>
      </c>
      <c r="L604" s="16">
        <v>11.25</v>
      </c>
    </row>
    <row r="605" spans="1:12">
      <c r="A605" s="11">
        <v>32</v>
      </c>
      <c r="B605" s="11" t="s">
        <v>627</v>
      </c>
      <c r="C605" s="11"/>
      <c r="D605" s="11" t="s">
        <v>24</v>
      </c>
      <c r="E605" s="11">
        <v>3</v>
      </c>
      <c r="F605" s="16">
        <v>132.30000000000001</v>
      </c>
      <c r="G605" s="11"/>
      <c r="H605" s="11"/>
      <c r="I605" s="11"/>
      <c r="J605" s="11"/>
      <c r="K605" s="11">
        <v>3</v>
      </c>
      <c r="L605" s="16">
        <v>132.30000000000001</v>
      </c>
    </row>
    <row r="606" spans="1:12">
      <c r="A606" s="11">
        <v>33</v>
      </c>
      <c r="B606" s="11" t="s">
        <v>628</v>
      </c>
      <c r="C606" s="11"/>
      <c r="D606" s="11" t="s">
        <v>24</v>
      </c>
      <c r="E606" s="11">
        <v>3</v>
      </c>
      <c r="F606" s="16">
        <v>88.65</v>
      </c>
      <c r="G606" s="11"/>
      <c r="H606" s="11"/>
      <c r="I606" s="11"/>
      <c r="J606" s="11"/>
      <c r="K606" s="11">
        <v>3</v>
      </c>
      <c r="L606" s="16">
        <v>88.65</v>
      </c>
    </row>
    <row r="607" spans="1:12">
      <c r="A607" s="11">
        <v>34</v>
      </c>
      <c r="B607" s="11" t="s">
        <v>629</v>
      </c>
      <c r="C607" s="11"/>
      <c r="D607" s="11" t="s">
        <v>24</v>
      </c>
      <c r="E607" s="11">
        <v>2</v>
      </c>
      <c r="F607" s="16">
        <v>11</v>
      </c>
      <c r="G607" s="11"/>
      <c r="H607" s="11"/>
      <c r="I607" s="11"/>
      <c r="J607" s="11"/>
      <c r="K607" s="11">
        <v>2</v>
      </c>
      <c r="L607" s="16">
        <v>11</v>
      </c>
    </row>
    <row r="608" spans="1:12">
      <c r="A608" s="11">
        <v>35</v>
      </c>
      <c r="B608" s="11" t="s">
        <v>630</v>
      </c>
      <c r="C608" s="11"/>
      <c r="D608" s="11" t="s">
        <v>24</v>
      </c>
      <c r="E608" s="11">
        <v>1</v>
      </c>
      <c r="F608" s="16">
        <v>5.05</v>
      </c>
      <c r="G608" s="11"/>
      <c r="H608" s="11"/>
      <c r="I608" s="11"/>
      <c r="J608" s="11"/>
      <c r="K608" s="11">
        <v>1</v>
      </c>
      <c r="L608" s="16">
        <v>5.05</v>
      </c>
    </row>
    <row r="609" spans="1:12">
      <c r="A609" s="11">
        <v>36</v>
      </c>
      <c r="B609" s="11" t="s">
        <v>631</v>
      </c>
      <c r="C609" s="11"/>
      <c r="D609" s="11" t="s">
        <v>24</v>
      </c>
      <c r="E609" s="11">
        <v>1</v>
      </c>
      <c r="F609" s="16">
        <v>6.05</v>
      </c>
      <c r="G609" s="11"/>
      <c r="H609" s="11"/>
      <c r="I609" s="11"/>
      <c r="J609" s="11"/>
      <c r="K609" s="11">
        <v>1</v>
      </c>
      <c r="L609" s="16">
        <v>6.05</v>
      </c>
    </row>
    <row r="610" spans="1:12">
      <c r="A610" s="11">
        <v>37</v>
      </c>
      <c r="B610" s="11" t="s">
        <v>632</v>
      </c>
      <c r="C610" s="11"/>
      <c r="D610" s="11" t="s">
        <v>24</v>
      </c>
      <c r="E610" s="11">
        <v>7</v>
      </c>
      <c r="F610" s="16">
        <v>12.6</v>
      </c>
      <c r="G610" s="11"/>
      <c r="H610" s="11"/>
      <c r="I610" s="11"/>
      <c r="J610" s="11"/>
      <c r="K610" s="11">
        <v>7</v>
      </c>
      <c r="L610" s="16">
        <v>12.6</v>
      </c>
    </row>
    <row r="611" spans="1:12">
      <c r="A611" s="11">
        <v>38</v>
      </c>
      <c r="B611" s="11" t="s">
        <v>633</v>
      </c>
      <c r="C611" s="11"/>
      <c r="D611" s="11" t="s">
        <v>24</v>
      </c>
      <c r="E611" s="11">
        <v>7</v>
      </c>
      <c r="F611" s="16">
        <v>7.35</v>
      </c>
      <c r="G611" s="11"/>
      <c r="H611" s="11"/>
      <c r="I611" s="11"/>
      <c r="J611" s="11"/>
      <c r="K611" s="11">
        <v>7</v>
      </c>
      <c r="L611" s="16">
        <v>7.35</v>
      </c>
    </row>
    <row r="612" spans="1:12" ht="15.75" thickBot="1">
      <c r="A612" s="26">
        <v>39</v>
      </c>
      <c r="B612" s="26" t="s">
        <v>634</v>
      </c>
      <c r="C612" s="26"/>
      <c r="D612" s="26" t="s">
        <v>24</v>
      </c>
      <c r="E612" s="26">
        <v>1</v>
      </c>
      <c r="F612" s="41">
        <v>167.3</v>
      </c>
      <c r="G612" s="26"/>
      <c r="H612" s="26"/>
      <c r="I612" s="26"/>
      <c r="J612" s="26"/>
      <c r="K612" s="26">
        <v>1</v>
      </c>
      <c r="L612" s="41">
        <v>167.3</v>
      </c>
    </row>
    <row r="613" spans="1:12" ht="15.75" thickBot="1">
      <c r="A613" s="28"/>
      <c r="B613" s="43" t="s">
        <v>512</v>
      </c>
      <c r="C613" s="30"/>
      <c r="D613" s="30"/>
      <c r="E613" s="30"/>
      <c r="F613" s="56">
        <f>SUM(F574:F612)</f>
        <v>2099.9499999999998</v>
      </c>
      <c r="G613" s="43"/>
      <c r="H613" s="43">
        <v>0</v>
      </c>
      <c r="I613" s="43"/>
      <c r="J613" s="43">
        <v>0</v>
      </c>
      <c r="K613" s="43"/>
      <c r="L613" s="57">
        <f>SUM(L574:L612)</f>
        <v>2099.9499999999998</v>
      </c>
    </row>
    <row r="614" spans="1:12">
      <c r="A614" s="27"/>
      <c r="B614" s="47" t="s">
        <v>513</v>
      </c>
      <c r="C614" s="27"/>
      <c r="D614" s="27"/>
      <c r="E614" s="27"/>
      <c r="F614" s="27"/>
      <c r="G614" s="27"/>
      <c r="H614" s="27"/>
      <c r="I614" s="27"/>
      <c r="J614" s="27"/>
      <c r="K614" s="27"/>
      <c r="L614" s="27"/>
    </row>
    <row r="615" spans="1:12">
      <c r="A615" s="11">
        <v>1</v>
      </c>
      <c r="B615" s="11" t="s">
        <v>514</v>
      </c>
      <c r="C615" s="11">
        <v>3.1</v>
      </c>
      <c r="D615" s="11" t="s">
        <v>438</v>
      </c>
      <c r="E615" s="11">
        <v>100</v>
      </c>
      <c r="F615" s="16">
        <v>310</v>
      </c>
      <c r="G615" s="11"/>
      <c r="H615" s="11"/>
      <c r="I615" s="11"/>
      <c r="J615" s="11">
        <v>0</v>
      </c>
      <c r="K615" s="11">
        <v>100</v>
      </c>
      <c r="L615" s="16">
        <v>310</v>
      </c>
    </row>
    <row r="616" spans="1:12">
      <c r="A616" s="11">
        <v>2</v>
      </c>
      <c r="B616" s="11" t="s">
        <v>515</v>
      </c>
      <c r="C616" s="11">
        <v>17.848497536945811</v>
      </c>
      <c r="D616" s="11" t="s">
        <v>453</v>
      </c>
      <c r="E616" s="11">
        <v>406</v>
      </c>
      <c r="F616" s="16">
        <v>7246.49</v>
      </c>
      <c r="G616" s="11"/>
      <c r="H616" s="11"/>
      <c r="I616" s="11"/>
      <c r="J616" s="11">
        <v>0</v>
      </c>
      <c r="K616" s="11">
        <v>406</v>
      </c>
      <c r="L616" s="16">
        <v>7246.49</v>
      </c>
    </row>
    <row r="617" spans="1:12">
      <c r="A617" s="11">
        <v>3</v>
      </c>
      <c r="B617" s="11" t="s">
        <v>516</v>
      </c>
      <c r="C617" s="11">
        <v>35</v>
      </c>
      <c r="D617" s="11" t="s">
        <v>453</v>
      </c>
      <c r="E617" s="11">
        <v>6</v>
      </c>
      <c r="F617" s="16">
        <v>210</v>
      </c>
      <c r="G617" s="11"/>
      <c r="H617" s="11"/>
      <c r="I617" s="11"/>
      <c r="J617" s="11">
        <v>0</v>
      </c>
      <c r="K617" s="11">
        <v>6</v>
      </c>
      <c r="L617" s="16">
        <v>210</v>
      </c>
    </row>
    <row r="618" spans="1:12">
      <c r="A618" s="11">
        <v>4</v>
      </c>
      <c r="B618" s="11" t="s">
        <v>517</v>
      </c>
      <c r="C618" s="11">
        <v>28.18181818181818</v>
      </c>
      <c r="D618" s="11" t="s">
        <v>453</v>
      </c>
      <c r="E618" s="11">
        <v>5</v>
      </c>
      <c r="F618" s="16">
        <v>140.90909090909091</v>
      </c>
      <c r="G618" s="11"/>
      <c r="H618" s="11"/>
      <c r="I618" s="11"/>
      <c r="J618" s="11">
        <v>0</v>
      </c>
      <c r="K618" s="11">
        <v>5</v>
      </c>
      <c r="L618" s="16">
        <v>140.90909090909091</v>
      </c>
    </row>
    <row r="619" spans="1:12">
      <c r="A619" s="11">
        <v>5</v>
      </c>
      <c r="B619" s="11" t="s">
        <v>518</v>
      </c>
      <c r="C619" s="11">
        <v>31.64142857142857</v>
      </c>
      <c r="D619" s="11" t="s">
        <v>24</v>
      </c>
      <c r="E619" s="11">
        <v>5.6</v>
      </c>
      <c r="F619" s="16">
        <v>177.19199999999998</v>
      </c>
      <c r="G619" s="11"/>
      <c r="H619" s="11"/>
      <c r="I619" s="11"/>
      <c r="J619" s="11">
        <v>0</v>
      </c>
      <c r="K619" s="11">
        <v>5.6</v>
      </c>
      <c r="L619" s="16">
        <v>177.19199999999998</v>
      </c>
    </row>
    <row r="620" spans="1:12">
      <c r="A620" s="11">
        <v>6</v>
      </c>
      <c r="B620" s="11" t="s">
        <v>519</v>
      </c>
      <c r="C620" s="11">
        <v>29.657142857142855</v>
      </c>
      <c r="D620" s="11" t="s">
        <v>24</v>
      </c>
      <c r="E620" s="11">
        <v>33.6</v>
      </c>
      <c r="F620" s="16">
        <v>996.4799999999999</v>
      </c>
      <c r="G620" s="11"/>
      <c r="H620" s="11"/>
      <c r="I620" s="11"/>
      <c r="J620" s="11">
        <v>0</v>
      </c>
      <c r="K620" s="11">
        <v>33.6</v>
      </c>
      <c r="L620" s="16">
        <v>996.4799999999999</v>
      </c>
    </row>
    <row r="621" spans="1:12">
      <c r="A621" s="11">
        <v>7</v>
      </c>
      <c r="B621" s="11" t="s">
        <v>520</v>
      </c>
      <c r="C621" s="11">
        <v>48.042857142857137</v>
      </c>
      <c r="D621" s="11" t="s">
        <v>24</v>
      </c>
      <c r="E621" s="11">
        <v>33.6</v>
      </c>
      <c r="F621" s="16">
        <v>1614.2399999999998</v>
      </c>
      <c r="G621" s="11"/>
      <c r="H621" s="11"/>
      <c r="I621" s="11"/>
      <c r="J621" s="11">
        <v>0</v>
      </c>
      <c r="K621" s="11">
        <v>33.6</v>
      </c>
      <c r="L621" s="16">
        <v>1614.2399999999998</v>
      </c>
    </row>
    <row r="622" spans="1:12">
      <c r="A622" s="11">
        <v>8</v>
      </c>
      <c r="B622" s="11" t="s">
        <v>521</v>
      </c>
      <c r="C622" s="11">
        <v>37.157142857142858</v>
      </c>
      <c r="D622" s="11" t="s">
        <v>24</v>
      </c>
      <c r="E622" s="11">
        <v>42</v>
      </c>
      <c r="F622" s="16">
        <v>1560.6</v>
      </c>
      <c r="G622" s="11"/>
      <c r="H622" s="11"/>
      <c r="I622" s="11"/>
      <c r="J622" s="11">
        <v>0</v>
      </c>
      <c r="K622" s="11">
        <v>42</v>
      </c>
      <c r="L622" s="16">
        <v>1560.6</v>
      </c>
    </row>
    <row r="623" spans="1:12">
      <c r="A623" s="11">
        <v>9</v>
      </c>
      <c r="B623" s="11" t="s">
        <v>522</v>
      </c>
      <c r="C623" s="11">
        <v>31.585714285714285</v>
      </c>
      <c r="D623" s="11" t="s">
        <v>24</v>
      </c>
      <c r="E623" s="11">
        <v>14</v>
      </c>
      <c r="F623" s="16">
        <v>442.2</v>
      </c>
      <c r="G623" s="11"/>
      <c r="H623" s="11"/>
      <c r="I623" s="11"/>
      <c r="J623" s="11">
        <v>0</v>
      </c>
      <c r="K623" s="11">
        <v>14</v>
      </c>
      <c r="L623" s="16">
        <v>442.2</v>
      </c>
    </row>
    <row r="624" spans="1:12" ht="15.75" thickBot="1">
      <c r="A624" s="26">
        <v>10</v>
      </c>
      <c r="B624" s="26" t="s">
        <v>523</v>
      </c>
      <c r="C624" s="26">
        <v>35.271428571428572</v>
      </c>
      <c r="D624" s="26" t="s">
        <v>438</v>
      </c>
      <c r="E624" s="26">
        <v>5.6</v>
      </c>
      <c r="F624" s="41">
        <v>197.51999999999998</v>
      </c>
      <c r="G624" s="26"/>
      <c r="H624" s="26"/>
      <c r="I624" s="26"/>
      <c r="J624" s="26">
        <v>0</v>
      </c>
      <c r="K624" s="26">
        <v>5.6</v>
      </c>
      <c r="L624" s="41">
        <v>197.51999999999998</v>
      </c>
    </row>
    <row r="625" spans="1:12" ht="15.75" thickBot="1">
      <c r="A625" s="28"/>
      <c r="B625" s="43" t="s">
        <v>529</v>
      </c>
      <c r="C625" s="30"/>
      <c r="D625" s="30"/>
      <c r="E625" s="30"/>
      <c r="F625" s="51">
        <v>12895.631090909092</v>
      </c>
      <c r="G625" s="43"/>
      <c r="H625" s="43">
        <v>0</v>
      </c>
      <c r="I625" s="43"/>
      <c r="J625" s="43">
        <v>0</v>
      </c>
      <c r="K625" s="43"/>
      <c r="L625" s="46">
        <v>12895.631090909092</v>
      </c>
    </row>
    <row r="626" spans="1:12">
      <c r="A626" s="27"/>
      <c r="B626" s="47">
        <v>1514</v>
      </c>
      <c r="C626" s="27"/>
      <c r="D626" s="27"/>
      <c r="E626" s="27"/>
      <c r="F626" s="27"/>
      <c r="G626" s="27"/>
      <c r="H626" s="27"/>
      <c r="I626" s="27"/>
      <c r="J626" s="27"/>
      <c r="K626" s="27"/>
      <c r="L626" s="27"/>
    </row>
    <row r="627" spans="1:12">
      <c r="A627" s="11">
        <v>1</v>
      </c>
      <c r="B627" s="11" t="s">
        <v>530</v>
      </c>
      <c r="C627" s="11">
        <v>0.98915129151291514</v>
      </c>
      <c r="D627" s="11" t="s">
        <v>438</v>
      </c>
      <c r="E627" s="11">
        <v>271</v>
      </c>
      <c r="F627" s="11">
        <v>268.07</v>
      </c>
      <c r="G627" s="11"/>
      <c r="H627" s="11"/>
      <c r="I627" s="11"/>
      <c r="J627" s="11"/>
      <c r="K627" s="11">
        <v>271</v>
      </c>
      <c r="L627" s="11">
        <v>268.07</v>
      </c>
    </row>
    <row r="628" spans="1:12">
      <c r="A628" s="11">
        <v>2</v>
      </c>
      <c r="B628" s="11" t="s">
        <v>531</v>
      </c>
      <c r="C628" s="11">
        <v>19.916803878057593</v>
      </c>
      <c r="D628" s="11" t="s">
        <v>532</v>
      </c>
      <c r="E628" s="11">
        <v>3257.6439999999998</v>
      </c>
      <c r="F628" s="11">
        <v>64881.856652531045</v>
      </c>
      <c r="G628" s="11"/>
      <c r="H628" s="11"/>
      <c r="I628" s="11"/>
      <c r="J628" s="11"/>
      <c r="K628" s="11">
        <v>3257.6439999999998</v>
      </c>
      <c r="L628" s="11">
        <v>64881.856652531045</v>
      </c>
    </row>
    <row r="629" spans="1:12" ht="15.75" thickBot="1">
      <c r="A629" s="26">
        <v>3</v>
      </c>
      <c r="B629" s="26" t="s">
        <v>670</v>
      </c>
      <c r="C629" s="26"/>
      <c r="D629" s="26" t="s">
        <v>532</v>
      </c>
      <c r="E629" s="26"/>
      <c r="F629" s="26"/>
      <c r="G629" s="26"/>
      <c r="H629" s="26"/>
      <c r="I629" s="26"/>
      <c r="J629" s="26"/>
      <c r="K629" s="26">
        <v>0</v>
      </c>
      <c r="L629" s="26">
        <v>0</v>
      </c>
    </row>
    <row r="630" spans="1:12" ht="15.75" thickBot="1">
      <c r="A630" s="28"/>
      <c r="B630" s="43" t="s">
        <v>533</v>
      </c>
      <c r="C630" s="30"/>
      <c r="D630" s="30"/>
      <c r="E630" s="30"/>
      <c r="F630" s="51">
        <f>SUM(F627:F629)</f>
        <v>65149.926652531045</v>
      </c>
      <c r="G630" s="43"/>
      <c r="H630" s="43"/>
      <c r="I630" s="43"/>
      <c r="J630" s="43"/>
      <c r="K630" s="43"/>
      <c r="L630" s="46">
        <f>SUM(L627:L629)</f>
        <v>65149.926652531045</v>
      </c>
    </row>
    <row r="631" spans="1:12">
      <c r="A631" s="27"/>
      <c r="B631" s="47">
        <v>1515</v>
      </c>
      <c r="C631" s="27"/>
      <c r="D631" s="27"/>
      <c r="E631" s="27"/>
      <c r="F631" s="27"/>
      <c r="G631" s="27"/>
      <c r="H631" s="27"/>
      <c r="I631" s="27"/>
      <c r="J631" s="27"/>
      <c r="K631" s="27"/>
      <c r="L631" s="27"/>
    </row>
    <row r="632" spans="1:12">
      <c r="A632" s="11">
        <v>1</v>
      </c>
      <c r="B632" s="11" t="s">
        <v>534</v>
      </c>
      <c r="C632" s="11">
        <v>2500</v>
      </c>
      <c r="D632" s="11" t="s">
        <v>24</v>
      </c>
      <c r="E632" s="11">
        <v>2</v>
      </c>
      <c r="F632" s="16">
        <v>5000</v>
      </c>
      <c r="G632" s="11"/>
      <c r="H632" s="11"/>
      <c r="I632" s="11"/>
      <c r="J632" s="11"/>
      <c r="K632" s="11">
        <v>2</v>
      </c>
      <c r="L632" s="16">
        <v>5000</v>
      </c>
    </row>
    <row r="633" spans="1:12">
      <c r="A633" s="11">
        <v>2</v>
      </c>
      <c r="B633" s="11" t="s">
        <v>535</v>
      </c>
      <c r="C633" s="11">
        <v>5230</v>
      </c>
      <c r="D633" s="11" t="s">
        <v>24</v>
      </c>
      <c r="E633" s="11">
        <v>4</v>
      </c>
      <c r="F633" s="16">
        <v>20920</v>
      </c>
      <c r="G633" s="11"/>
      <c r="H633" s="11"/>
      <c r="I633" s="11"/>
      <c r="J633" s="11"/>
      <c r="K633" s="11">
        <v>4</v>
      </c>
      <c r="L633" s="16">
        <v>20920</v>
      </c>
    </row>
    <row r="634" spans="1:12">
      <c r="A634" s="11">
        <v>3</v>
      </c>
      <c r="B634" s="11" t="s">
        <v>535</v>
      </c>
      <c r="C634" s="11">
        <v>3400</v>
      </c>
      <c r="D634" s="11" t="s">
        <v>24</v>
      </c>
      <c r="E634" s="11">
        <v>3</v>
      </c>
      <c r="F634" s="16">
        <v>10200</v>
      </c>
      <c r="G634" s="11"/>
      <c r="H634" s="11"/>
      <c r="I634" s="11"/>
      <c r="J634" s="11"/>
      <c r="K634" s="11">
        <v>3</v>
      </c>
      <c r="L634" s="16">
        <v>10200</v>
      </c>
    </row>
    <row r="635" spans="1:12">
      <c r="A635" s="11">
        <v>4</v>
      </c>
      <c r="B635" s="11" t="s">
        <v>536</v>
      </c>
      <c r="C635" s="11">
        <v>300</v>
      </c>
      <c r="D635" s="11" t="s">
        <v>24</v>
      </c>
      <c r="E635" s="11">
        <v>1</v>
      </c>
      <c r="F635" s="16">
        <v>300</v>
      </c>
      <c r="G635" s="11"/>
      <c r="H635" s="11"/>
      <c r="I635" s="11"/>
      <c r="J635" s="11"/>
      <c r="K635" s="11">
        <v>1</v>
      </c>
      <c r="L635" s="16">
        <v>300</v>
      </c>
    </row>
    <row r="636" spans="1:12" ht="15.75" thickBot="1">
      <c r="A636" s="26">
        <v>5</v>
      </c>
      <c r="B636" s="26" t="s">
        <v>537</v>
      </c>
      <c r="C636" s="26">
        <v>250</v>
      </c>
      <c r="D636" s="26" t="s">
        <v>24</v>
      </c>
      <c r="E636" s="26">
        <v>1</v>
      </c>
      <c r="F636" s="41">
        <v>250</v>
      </c>
      <c r="G636" s="26"/>
      <c r="H636" s="26"/>
      <c r="I636" s="26"/>
      <c r="J636" s="26"/>
      <c r="K636" s="26">
        <v>1</v>
      </c>
      <c r="L636" s="41">
        <v>250</v>
      </c>
    </row>
    <row r="637" spans="1:12" ht="15.75" thickBot="1">
      <c r="A637" s="28"/>
      <c r="B637" s="43" t="s">
        <v>538</v>
      </c>
      <c r="C637" s="30"/>
      <c r="D637" s="30"/>
      <c r="E637" s="30"/>
      <c r="F637" s="31">
        <v>36670</v>
      </c>
      <c r="G637" s="43"/>
      <c r="H637" s="43">
        <v>0</v>
      </c>
      <c r="I637" s="43"/>
      <c r="J637" s="43">
        <v>0</v>
      </c>
      <c r="K637" s="43"/>
      <c r="L637" s="33">
        <v>36670</v>
      </c>
    </row>
    <row r="638" spans="1:12">
      <c r="A638" s="27"/>
      <c r="B638" s="44" t="s">
        <v>539</v>
      </c>
      <c r="C638" s="27"/>
      <c r="D638" s="27"/>
      <c r="E638" s="27"/>
      <c r="F638" s="27"/>
      <c r="G638" s="27"/>
      <c r="H638" s="27"/>
      <c r="I638" s="27"/>
      <c r="J638" s="27"/>
      <c r="K638" s="27"/>
      <c r="L638" s="27"/>
    </row>
    <row r="639" spans="1:12">
      <c r="A639" s="11">
        <v>1</v>
      </c>
      <c r="B639" s="11" t="s">
        <v>540</v>
      </c>
      <c r="C639" s="11"/>
      <c r="D639" s="11" t="s">
        <v>24</v>
      </c>
      <c r="E639" s="11">
        <v>27</v>
      </c>
      <c r="F639" s="16">
        <v>675</v>
      </c>
      <c r="G639" s="11"/>
      <c r="H639" s="11"/>
      <c r="I639" s="11"/>
      <c r="J639" s="11"/>
      <c r="K639" s="11">
        <v>27</v>
      </c>
      <c r="L639" s="16">
        <v>675</v>
      </c>
    </row>
    <row r="640" spans="1:12">
      <c r="A640" s="11">
        <v>2</v>
      </c>
      <c r="B640" s="11" t="s">
        <v>541</v>
      </c>
      <c r="C640" s="11"/>
      <c r="D640" s="11" t="s">
        <v>24</v>
      </c>
      <c r="E640" s="11">
        <v>31</v>
      </c>
      <c r="F640" s="16">
        <v>155</v>
      </c>
      <c r="G640" s="11"/>
      <c r="H640" s="11"/>
      <c r="I640" s="11"/>
      <c r="J640" s="11"/>
      <c r="K640" s="11">
        <v>31</v>
      </c>
      <c r="L640" s="16">
        <v>155</v>
      </c>
    </row>
    <row r="641" spans="1:12">
      <c r="A641" s="11">
        <v>3</v>
      </c>
      <c r="B641" s="11" t="s">
        <v>542</v>
      </c>
      <c r="C641" s="11"/>
      <c r="D641" s="11" t="s">
        <v>543</v>
      </c>
      <c r="E641" s="11">
        <v>210</v>
      </c>
      <c r="F641" s="16">
        <v>1260</v>
      </c>
      <c r="G641" s="11"/>
      <c r="H641" s="11"/>
      <c r="I641" s="11"/>
      <c r="J641" s="11"/>
      <c r="K641" s="11">
        <v>210</v>
      </c>
      <c r="L641" s="16">
        <v>1260</v>
      </c>
    </row>
    <row r="642" spans="1:12">
      <c r="A642" s="11">
        <v>4</v>
      </c>
      <c r="B642" s="11" t="s">
        <v>544</v>
      </c>
      <c r="C642" s="11"/>
      <c r="D642" s="11" t="s">
        <v>543</v>
      </c>
      <c r="E642" s="11">
        <v>75</v>
      </c>
      <c r="F642" s="16">
        <v>750</v>
      </c>
      <c r="G642" s="11"/>
      <c r="H642" s="11"/>
      <c r="I642" s="11"/>
      <c r="J642" s="11"/>
      <c r="K642" s="11">
        <v>75</v>
      </c>
      <c r="L642" s="16">
        <v>750</v>
      </c>
    </row>
    <row r="643" spans="1:12">
      <c r="A643" s="11">
        <v>5</v>
      </c>
      <c r="B643" s="11" t="s">
        <v>545</v>
      </c>
      <c r="C643" s="11"/>
      <c r="D643" s="11" t="s">
        <v>24</v>
      </c>
      <c r="E643" s="11">
        <v>4</v>
      </c>
      <c r="F643" s="16">
        <v>120</v>
      </c>
      <c r="G643" s="11"/>
      <c r="H643" s="11"/>
      <c r="I643" s="11"/>
      <c r="J643" s="11"/>
      <c r="K643" s="11">
        <v>4</v>
      </c>
      <c r="L643" s="16">
        <v>120</v>
      </c>
    </row>
    <row r="644" spans="1:12">
      <c r="A644" s="11">
        <v>6</v>
      </c>
      <c r="B644" s="11" t="s">
        <v>546</v>
      </c>
      <c r="C644" s="11"/>
      <c r="D644" s="11" t="s">
        <v>24</v>
      </c>
      <c r="E644" s="11">
        <v>8</v>
      </c>
      <c r="F644" s="16">
        <v>90</v>
      </c>
      <c r="G644" s="11"/>
      <c r="H644" s="11"/>
      <c r="I644" s="11"/>
      <c r="J644" s="11"/>
      <c r="K644" s="11">
        <v>8</v>
      </c>
      <c r="L644" s="16">
        <v>90</v>
      </c>
    </row>
    <row r="645" spans="1:12">
      <c r="A645" s="11">
        <v>7</v>
      </c>
      <c r="B645" s="11" t="s">
        <v>547</v>
      </c>
      <c r="C645" s="11"/>
      <c r="D645" s="11" t="s">
        <v>24</v>
      </c>
      <c r="E645" s="11">
        <v>1</v>
      </c>
      <c r="F645" s="16">
        <v>20</v>
      </c>
      <c r="G645" s="11"/>
      <c r="H645" s="11"/>
      <c r="I645" s="11"/>
      <c r="J645" s="11"/>
      <c r="K645" s="11">
        <v>1</v>
      </c>
      <c r="L645" s="16">
        <v>20</v>
      </c>
    </row>
    <row r="646" spans="1:12">
      <c r="A646" s="11">
        <v>8</v>
      </c>
      <c r="B646" s="11" t="s">
        <v>548</v>
      </c>
      <c r="C646" s="11"/>
      <c r="D646" s="11" t="s">
        <v>24</v>
      </c>
      <c r="E646" s="11">
        <v>3</v>
      </c>
      <c r="F646" s="16">
        <v>150</v>
      </c>
      <c r="G646" s="11"/>
      <c r="H646" s="11"/>
      <c r="I646" s="11"/>
      <c r="J646" s="11"/>
      <c r="K646" s="11">
        <v>3</v>
      </c>
      <c r="L646" s="16">
        <v>150</v>
      </c>
    </row>
    <row r="647" spans="1:12">
      <c r="A647" s="11">
        <v>9</v>
      </c>
      <c r="B647" s="11" t="s">
        <v>549</v>
      </c>
      <c r="C647" s="11"/>
      <c r="D647" s="11" t="s">
        <v>24</v>
      </c>
      <c r="E647" s="11">
        <v>3</v>
      </c>
      <c r="F647" s="16">
        <v>50</v>
      </c>
      <c r="G647" s="11"/>
      <c r="H647" s="11"/>
      <c r="I647" s="11"/>
      <c r="J647" s="11"/>
      <c r="K647" s="11">
        <v>3</v>
      </c>
      <c r="L647" s="16">
        <v>50</v>
      </c>
    </row>
    <row r="648" spans="1:12">
      <c r="A648" s="11">
        <v>10</v>
      </c>
      <c r="B648" s="11" t="s">
        <v>550</v>
      </c>
      <c r="C648" s="11"/>
      <c r="D648" s="11" t="s">
        <v>24</v>
      </c>
      <c r="E648" s="11">
        <v>6</v>
      </c>
      <c r="F648" s="16">
        <v>1500</v>
      </c>
      <c r="G648" s="11"/>
      <c r="H648" s="11"/>
      <c r="I648" s="11"/>
      <c r="J648" s="11"/>
      <c r="K648" s="11">
        <v>6</v>
      </c>
      <c r="L648" s="16">
        <v>1500</v>
      </c>
    </row>
    <row r="649" spans="1:12">
      <c r="A649" s="11">
        <v>11</v>
      </c>
      <c r="B649" s="11" t="s">
        <v>551</v>
      </c>
      <c r="C649" s="11"/>
      <c r="D649" s="11" t="s">
        <v>24</v>
      </c>
      <c r="E649" s="11">
        <v>6</v>
      </c>
      <c r="F649" s="16">
        <v>60</v>
      </c>
      <c r="G649" s="11"/>
      <c r="H649" s="11"/>
      <c r="I649" s="11"/>
      <c r="J649" s="11"/>
      <c r="K649" s="11">
        <v>6</v>
      </c>
      <c r="L649" s="16">
        <v>60</v>
      </c>
    </row>
    <row r="650" spans="1:12">
      <c r="A650" s="11">
        <v>12</v>
      </c>
      <c r="B650" s="11" t="s">
        <v>109</v>
      </c>
      <c r="C650" s="11"/>
      <c r="D650" s="11" t="s">
        <v>24</v>
      </c>
      <c r="E650" s="11">
        <v>2</v>
      </c>
      <c r="F650" s="16">
        <v>120</v>
      </c>
      <c r="G650" s="11"/>
      <c r="H650" s="11"/>
      <c r="I650" s="11"/>
      <c r="J650" s="11"/>
      <c r="K650" s="11">
        <v>2</v>
      </c>
      <c r="L650" s="16">
        <v>120</v>
      </c>
    </row>
    <row r="651" spans="1:12">
      <c r="A651" s="11">
        <v>13</v>
      </c>
      <c r="B651" s="11" t="s">
        <v>552</v>
      </c>
      <c r="C651" s="11"/>
      <c r="D651" s="11" t="s">
        <v>24</v>
      </c>
      <c r="E651" s="11">
        <v>1</v>
      </c>
      <c r="F651" s="16">
        <v>358</v>
      </c>
      <c r="G651" s="11"/>
      <c r="H651" s="11"/>
      <c r="I651" s="11"/>
      <c r="J651" s="11"/>
      <c r="K651" s="11">
        <v>1</v>
      </c>
      <c r="L651" s="16">
        <v>358</v>
      </c>
    </row>
    <row r="652" spans="1:12">
      <c r="A652" s="11">
        <v>14</v>
      </c>
      <c r="B652" s="11" t="s">
        <v>553</v>
      </c>
      <c r="C652" s="11"/>
      <c r="D652" s="11" t="s">
        <v>24</v>
      </c>
      <c r="E652" s="11">
        <v>1</v>
      </c>
      <c r="F652" s="16">
        <v>500</v>
      </c>
      <c r="G652" s="11"/>
      <c r="H652" s="11"/>
      <c r="I652" s="11"/>
      <c r="J652" s="11"/>
      <c r="K652" s="11">
        <v>1</v>
      </c>
      <c r="L652" s="16">
        <v>500</v>
      </c>
    </row>
    <row r="653" spans="1:12">
      <c r="A653" s="11">
        <v>15</v>
      </c>
      <c r="B653" s="11" t="s">
        <v>554</v>
      </c>
      <c r="C653" s="11"/>
      <c r="D653" s="11" t="s">
        <v>24</v>
      </c>
      <c r="E653" s="11">
        <v>2</v>
      </c>
      <c r="F653" s="16">
        <v>120</v>
      </c>
      <c r="G653" s="11"/>
      <c r="H653" s="11"/>
      <c r="I653" s="11"/>
      <c r="J653" s="11"/>
      <c r="K653" s="11">
        <v>2</v>
      </c>
      <c r="L653" s="16">
        <v>120</v>
      </c>
    </row>
    <row r="654" spans="1:12">
      <c r="A654" s="11">
        <v>16</v>
      </c>
      <c r="B654" s="11" t="s">
        <v>555</v>
      </c>
      <c r="C654" s="11"/>
      <c r="D654" s="11" t="s">
        <v>24</v>
      </c>
      <c r="E654" s="11">
        <v>1</v>
      </c>
      <c r="F654" s="16">
        <v>50</v>
      </c>
      <c r="G654" s="11"/>
      <c r="H654" s="11"/>
      <c r="I654" s="11"/>
      <c r="J654" s="11"/>
      <c r="K654" s="11">
        <v>1</v>
      </c>
      <c r="L654" s="16">
        <v>50</v>
      </c>
    </row>
    <row r="655" spans="1:12">
      <c r="A655" s="11">
        <v>17</v>
      </c>
      <c r="B655" s="11" t="s">
        <v>556</v>
      </c>
      <c r="C655" s="11"/>
      <c r="D655" s="11" t="s">
        <v>24</v>
      </c>
      <c r="E655" s="11">
        <v>67</v>
      </c>
      <c r="F655" s="16">
        <v>677</v>
      </c>
      <c r="G655" s="11"/>
      <c r="H655" s="11"/>
      <c r="I655" s="11"/>
      <c r="J655" s="11"/>
      <c r="K655" s="11">
        <v>67</v>
      </c>
      <c r="L655" s="16">
        <v>677</v>
      </c>
    </row>
    <row r="656" spans="1:12" ht="15.75" thickBot="1">
      <c r="A656" s="26">
        <v>18</v>
      </c>
      <c r="B656" s="26" t="s">
        <v>557</v>
      </c>
      <c r="C656" s="26"/>
      <c r="D656" s="26" t="s">
        <v>532</v>
      </c>
      <c r="E656" s="26"/>
      <c r="F656" s="41">
        <v>25189.65</v>
      </c>
      <c r="G656" s="26"/>
      <c r="H656" s="26"/>
      <c r="I656" s="26"/>
      <c r="J656" s="26"/>
      <c r="K656" s="26"/>
      <c r="L656" s="26">
        <v>25189.65</v>
      </c>
    </row>
    <row r="657" spans="1:12" ht="15.75" thickBot="1">
      <c r="A657" s="28"/>
      <c r="B657" s="43" t="s">
        <v>558</v>
      </c>
      <c r="C657" s="30"/>
      <c r="D657" s="30"/>
      <c r="E657" s="30"/>
      <c r="F657" s="51">
        <v>31844.65</v>
      </c>
      <c r="G657" s="43"/>
      <c r="H657" s="43">
        <v>0</v>
      </c>
      <c r="I657" s="43"/>
      <c r="J657" s="43">
        <v>0</v>
      </c>
      <c r="K657" s="43"/>
      <c r="L657" s="46">
        <v>31844.65</v>
      </c>
    </row>
    <row r="658" spans="1:12">
      <c r="A658" s="27"/>
      <c r="B658" s="47">
        <v>1312</v>
      </c>
      <c r="C658" s="27"/>
      <c r="D658" s="27"/>
      <c r="E658" s="27"/>
      <c r="F658" s="27"/>
      <c r="G658" s="27"/>
      <c r="H658" s="27"/>
      <c r="I658" s="27"/>
      <c r="J658" s="27"/>
      <c r="K658" s="27"/>
      <c r="L658" s="27"/>
    </row>
    <row r="659" spans="1:12">
      <c r="A659" s="11">
        <v>1</v>
      </c>
      <c r="B659" s="11" t="s">
        <v>559</v>
      </c>
      <c r="C659" s="11"/>
      <c r="D659" s="11" t="s">
        <v>24</v>
      </c>
      <c r="E659" s="11">
        <v>48</v>
      </c>
      <c r="F659" s="16">
        <v>46080</v>
      </c>
      <c r="G659" s="11"/>
      <c r="H659" s="11"/>
      <c r="I659" s="11"/>
      <c r="J659" s="11"/>
      <c r="K659" s="11">
        <v>48</v>
      </c>
      <c r="L659" s="16">
        <v>46080</v>
      </c>
    </row>
    <row r="660" spans="1:12">
      <c r="A660" s="11">
        <v>2</v>
      </c>
      <c r="B660" s="11" t="s">
        <v>560</v>
      </c>
      <c r="C660" s="11"/>
      <c r="D660" s="11" t="s">
        <v>24</v>
      </c>
      <c r="E660" s="11">
        <v>96</v>
      </c>
      <c r="F660" s="16">
        <v>29280</v>
      </c>
      <c r="G660" s="11"/>
      <c r="H660" s="11"/>
      <c r="I660" s="11"/>
      <c r="J660" s="11"/>
      <c r="K660" s="11">
        <v>96</v>
      </c>
      <c r="L660" s="16">
        <v>29280</v>
      </c>
    </row>
    <row r="661" spans="1:12">
      <c r="A661" s="11">
        <v>3</v>
      </c>
      <c r="B661" s="11" t="s">
        <v>561</v>
      </c>
      <c r="C661" s="11"/>
      <c r="D661" s="11" t="s">
        <v>24</v>
      </c>
      <c r="E661" s="11">
        <v>0</v>
      </c>
      <c r="F661" s="16">
        <v>0</v>
      </c>
      <c r="G661" s="11"/>
      <c r="H661" s="11"/>
      <c r="I661" s="11"/>
      <c r="J661" s="11"/>
      <c r="K661" s="11">
        <v>0</v>
      </c>
      <c r="L661" s="16">
        <v>0</v>
      </c>
    </row>
    <row r="662" spans="1:12">
      <c r="A662" s="11">
        <v>4</v>
      </c>
      <c r="B662" s="11" t="s">
        <v>562</v>
      </c>
      <c r="C662" s="11"/>
      <c r="D662" s="11" t="s">
        <v>24</v>
      </c>
      <c r="E662" s="11">
        <v>0</v>
      </c>
      <c r="F662" s="16">
        <v>0</v>
      </c>
      <c r="G662" s="11"/>
      <c r="H662" s="11"/>
      <c r="I662" s="11"/>
      <c r="J662" s="11"/>
      <c r="K662" s="11">
        <v>0</v>
      </c>
      <c r="L662" s="16">
        <v>0</v>
      </c>
    </row>
    <row r="663" spans="1:12">
      <c r="A663" s="11">
        <v>5</v>
      </c>
      <c r="B663" s="11" t="s">
        <v>563</v>
      </c>
      <c r="C663" s="11"/>
      <c r="D663" s="11" t="s">
        <v>24</v>
      </c>
      <c r="E663" s="11">
        <v>2</v>
      </c>
      <c r="F663" s="16">
        <v>178.2</v>
      </c>
      <c r="G663" s="11"/>
      <c r="H663" s="11"/>
      <c r="I663" s="11"/>
      <c r="J663" s="11"/>
      <c r="K663" s="11">
        <v>2</v>
      </c>
      <c r="L663" s="16">
        <v>178.2</v>
      </c>
    </row>
    <row r="664" spans="1:12">
      <c r="A664" s="11">
        <v>6</v>
      </c>
      <c r="B664" s="11" t="s">
        <v>564</v>
      </c>
      <c r="C664" s="11"/>
      <c r="D664" s="11" t="s">
        <v>24</v>
      </c>
      <c r="E664" s="11">
        <v>7</v>
      </c>
      <c r="F664" s="16">
        <v>416.5</v>
      </c>
      <c r="G664" s="11"/>
      <c r="H664" s="11"/>
      <c r="I664" s="11"/>
      <c r="J664" s="11"/>
      <c r="K664" s="11">
        <v>7</v>
      </c>
      <c r="L664" s="16">
        <v>416.5</v>
      </c>
    </row>
    <row r="665" spans="1:12">
      <c r="A665" s="11">
        <v>7</v>
      </c>
      <c r="B665" s="11" t="s">
        <v>565</v>
      </c>
      <c r="C665" s="11"/>
      <c r="D665" s="11" t="s">
        <v>24</v>
      </c>
      <c r="E665" s="11">
        <v>2</v>
      </c>
      <c r="F665" s="16">
        <v>136</v>
      </c>
      <c r="G665" s="11"/>
      <c r="H665" s="11"/>
      <c r="I665" s="11"/>
      <c r="J665" s="11"/>
      <c r="K665" s="11">
        <v>2</v>
      </c>
      <c r="L665" s="16">
        <v>136</v>
      </c>
    </row>
    <row r="666" spans="1:12">
      <c r="A666" s="11">
        <v>8</v>
      </c>
      <c r="B666" s="11" t="s">
        <v>566</v>
      </c>
      <c r="C666" s="11"/>
      <c r="D666" s="11" t="s">
        <v>24</v>
      </c>
      <c r="E666" s="11">
        <v>2</v>
      </c>
      <c r="F666" s="16">
        <v>136</v>
      </c>
      <c r="G666" s="11"/>
      <c r="H666" s="11"/>
      <c r="I666" s="11"/>
      <c r="J666" s="11"/>
      <c r="K666" s="11">
        <v>2</v>
      </c>
      <c r="L666" s="16">
        <v>136</v>
      </c>
    </row>
    <row r="667" spans="1:12">
      <c r="A667" s="11">
        <v>9</v>
      </c>
      <c r="B667" s="11" t="s">
        <v>567</v>
      </c>
      <c r="C667" s="11"/>
      <c r="D667" s="11" t="s">
        <v>24</v>
      </c>
      <c r="E667" s="11">
        <v>2</v>
      </c>
      <c r="F667" s="16">
        <v>136</v>
      </c>
      <c r="G667" s="11"/>
      <c r="H667" s="11"/>
      <c r="I667" s="11"/>
      <c r="J667" s="11"/>
      <c r="K667" s="11">
        <v>2</v>
      </c>
      <c r="L667" s="16">
        <v>136</v>
      </c>
    </row>
    <row r="668" spans="1:12">
      <c r="A668" s="11">
        <v>10</v>
      </c>
      <c r="B668" s="11" t="s">
        <v>568</v>
      </c>
      <c r="C668" s="11"/>
      <c r="D668" s="11" t="s">
        <v>24</v>
      </c>
      <c r="E668" s="11">
        <v>1</v>
      </c>
      <c r="F668" s="16">
        <v>3900</v>
      </c>
      <c r="G668" s="11"/>
      <c r="H668" s="11"/>
      <c r="I668" s="11"/>
      <c r="J668" s="11"/>
      <c r="K668" s="11">
        <v>1</v>
      </c>
      <c r="L668" s="16">
        <v>3900</v>
      </c>
    </row>
    <row r="669" spans="1:12">
      <c r="A669" s="11">
        <v>11</v>
      </c>
      <c r="B669" s="11" t="s">
        <v>569</v>
      </c>
      <c r="C669" s="11"/>
      <c r="D669" s="11" t="s">
        <v>24</v>
      </c>
      <c r="E669" s="11">
        <v>1</v>
      </c>
      <c r="F669" s="16">
        <v>1550</v>
      </c>
      <c r="G669" s="11"/>
      <c r="H669" s="11"/>
      <c r="I669" s="11"/>
      <c r="J669" s="11"/>
      <c r="K669" s="11">
        <v>1</v>
      </c>
      <c r="L669" s="16">
        <v>1550</v>
      </c>
    </row>
    <row r="670" spans="1:12">
      <c r="A670" s="11">
        <v>12</v>
      </c>
      <c r="B670" s="11" t="s">
        <v>635</v>
      </c>
      <c r="C670" s="11"/>
      <c r="D670" s="11" t="s">
        <v>24</v>
      </c>
      <c r="E670" s="11">
        <v>1</v>
      </c>
      <c r="F670" s="16">
        <v>3360</v>
      </c>
      <c r="G670" s="11"/>
      <c r="H670" s="11"/>
      <c r="I670" s="11"/>
      <c r="J670" s="11"/>
      <c r="K670" s="11">
        <v>1</v>
      </c>
      <c r="L670" s="16">
        <v>3360</v>
      </c>
    </row>
    <row r="671" spans="1:12">
      <c r="A671" s="11">
        <v>13</v>
      </c>
      <c r="B671" s="11" t="s">
        <v>636</v>
      </c>
      <c r="C671" s="11"/>
      <c r="D671" s="11" t="s">
        <v>24</v>
      </c>
      <c r="E671" s="11">
        <v>2</v>
      </c>
      <c r="F671" s="16">
        <v>174.32</v>
      </c>
      <c r="G671" s="11"/>
      <c r="H671" s="11"/>
      <c r="I671" s="11"/>
      <c r="J671" s="11"/>
      <c r="K671" s="11">
        <v>2</v>
      </c>
      <c r="L671" s="16">
        <v>174.32</v>
      </c>
    </row>
    <row r="672" spans="1:12">
      <c r="A672" s="11">
        <v>14</v>
      </c>
      <c r="B672" s="11" t="s">
        <v>637</v>
      </c>
      <c r="C672" s="11"/>
      <c r="D672" s="11" t="s">
        <v>24</v>
      </c>
      <c r="E672" s="11">
        <v>2</v>
      </c>
      <c r="F672" s="16">
        <v>174.32</v>
      </c>
      <c r="G672" s="11"/>
      <c r="H672" s="11"/>
      <c r="I672" s="11"/>
      <c r="J672" s="11"/>
      <c r="K672" s="11">
        <v>2</v>
      </c>
      <c r="L672" s="16">
        <v>174.32</v>
      </c>
    </row>
    <row r="673" spans="1:12">
      <c r="A673" s="11">
        <v>15</v>
      </c>
      <c r="B673" s="11" t="s">
        <v>638</v>
      </c>
      <c r="C673" s="11"/>
      <c r="D673" s="11" t="s">
        <v>24</v>
      </c>
      <c r="E673" s="11">
        <v>2</v>
      </c>
      <c r="F673" s="16">
        <v>174.32</v>
      </c>
      <c r="G673" s="11"/>
      <c r="H673" s="11"/>
      <c r="I673" s="11"/>
      <c r="J673" s="11"/>
      <c r="K673" s="11">
        <v>2</v>
      </c>
      <c r="L673" s="16">
        <v>174.32</v>
      </c>
    </row>
    <row r="674" spans="1:12">
      <c r="A674" s="11">
        <v>16</v>
      </c>
      <c r="B674" s="11" t="s">
        <v>639</v>
      </c>
      <c r="C674" s="11"/>
      <c r="D674" s="11" t="s">
        <v>24</v>
      </c>
      <c r="E674" s="11">
        <v>2</v>
      </c>
      <c r="F674" s="16">
        <v>77.88</v>
      </c>
      <c r="G674" s="11"/>
      <c r="H674" s="11"/>
      <c r="I674" s="11"/>
      <c r="J674" s="11"/>
      <c r="K674" s="11">
        <v>2</v>
      </c>
      <c r="L674" s="16">
        <v>77.88</v>
      </c>
    </row>
    <row r="675" spans="1:12">
      <c r="A675" s="11">
        <v>17</v>
      </c>
      <c r="B675" s="11" t="s">
        <v>640</v>
      </c>
      <c r="C675" s="11"/>
      <c r="D675" s="11" t="s">
        <v>24</v>
      </c>
      <c r="E675" s="11">
        <v>2</v>
      </c>
      <c r="F675" s="16">
        <v>259.62</v>
      </c>
      <c r="G675" s="11"/>
      <c r="H675" s="11"/>
      <c r="I675" s="11"/>
      <c r="J675" s="11"/>
      <c r="K675" s="11">
        <v>2</v>
      </c>
      <c r="L675" s="16">
        <v>259.62</v>
      </c>
    </row>
    <row r="676" spans="1:12">
      <c r="A676" s="11">
        <v>18</v>
      </c>
      <c r="B676" s="11" t="s">
        <v>641</v>
      </c>
      <c r="C676" s="11"/>
      <c r="D676" s="11" t="s">
        <v>24</v>
      </c>
      <c r="E676" s="11">
        <v>2</v>
      </c>
      <c r="F676" s="16">
        <v>890.1</v>
      </c>
      <c r="G676" s="11"/>
      <c r="H676" s="11"/>
      <c r="I676" s="11"/>
      <c r="J676" s="11"/>
      <c r="K676" s="11">
        <v>2</v>
      </c>
      <c r="L676" s="16">
        <v>890.1</v>
      </c>
    </row>
    <row r="677" spans="1:12">
      <c r="A677" s="11">
        <v>19</v>
      </c>
      <c r="B677" s="11" t="s">
        <v>642</v>
      </c>
      <c r="C677" s="11"/>
      <c r="D677" s="11" t="s">
        <v>24</v>
      </c>
      <c r="E677" s="11">
        <v>2</v>
      </c>
      <c r="F677" s="16">
        <v>111.26</v>
      </c>
      <c r="G677" s="11"/>
      <c r="H677" s="11"/>
      <c r="I677" s="11"/>
      <c r="J677" s="11"/>
      <c r="K677" s="11">
        <v>2</v>
      </c>
      <c r="L677" s="16">
        <v>111.26</v>
      </c>
    </row>
    <row r="678" spans="1:12">
      <c r="A678" s="11">
        <v>20</v>
      </c>
      <c r="B678" s="11" t="s">
        <v>643</v>
      </c>
      <c r="C678" s="11"/>
      <c r="D678" s="11" t="s">
        <v>24</v>
      </c>
      <c r="E678" s="11">
        <v>2</v>
      </c>
      <c r="F678" s="16">
        <v>89.02</v>
      </c>
      <c r="G678" s="11"/>
      <c r="H678" s="11"/>
      <c r="I678" s="11"/>
      <c r="J678" s="11"/>
      <c r="K678" s="11">
        <v>2</v>
      </c>
      <c r="L678" s="16">
        <v>89.02</v>
      </c>
    </row>
    <row r="679" spans="1:12">
      <c r="A679" s="11">
        <v>21</v>
      </c>
      <c r="B679" s="11" t="s">
        <v>644</v>
      </c>
      <c r="C679" s="11"/>
      <c r="D679" s="11" t="s">
        <v>24</v>
      </c>
      <c r="E679" s="11">
        <v>2</v>
      </c>
      <c r="F679" s="16">
        <v>103.84</v>
      </c>
      <c r="G679" s="11"/>
      <c r="H679" s="11"/>
      <c r="I679" s="11"/>
      <c r="J679" s="11"/>
      <c r="K679" s="11">
        <v>2</v>
      </c>
      <c r="L679" s="16">
        <v>103.84</v>
      </c>
    </row>
    <row r="680" spans="1:12">
      <c r="A680" s="11">
        <v>22</v>
      </c>
      <c r="B680" s="11" t="s">
        <v>645</v>
      </c>
      <c r="C680" s="11"/>
      <c r="D680" s="11" t="s">
        <v>24</v>
      </c>
      <c r="E680" s="11">
        <v>2</v>
      </c>
      <c r="F680" s="16">
        <v>103.84</v>
      </c>
      <c r="G680" s="11"/>
      <c r="H680" s="11"/>
      <c r="I680" s="11"/>
      <c r="J680" s="11"/>
      <c r="K680" s="11">
        <v>2</v>
      </c>
      <c r="L680" s="16">
        <v>103.84</v>
      </c>
    </row>
    <row r="681" spans="1:12">
      <c r="A681" s="11">
        <v>23</v>
      </c>
      <c r="B681" s="11" t="s">
        <v>646</v>
      </c>
      <c r="C681" s="11"/>
      <c r="D681" s="11" t="s">
        <v>24</v>
      </c>
      <c r="E681" s="11">
        <v>2</v>
      </c>
      <c r="F681" s="16">
        <v>64.900000000000006</v>
      </c>
      <c r="G681" s="11"/>
      <c r="H681" s="11"/>
      <c r="I681" s="11"/>
      <c r="J681" s="11"/>
      <c r="K681" s="11">
        <v>2</v>
      </c>
      <c r="L681" s="16">
        <v>64.900000000000006</v>
      </c>
    </row>
    <row r="682" spans="1:12">
      <c r="A682" s="11">
        <v>24</v>
      </c>
      <c r="B682" s="11" t="s">
        <v>647</v>
      </c>
      <c r="C682" s="11"/>
      <c r="D682" s="11" t="s">
        <v>24</v>
      </c>
      <c r="E682" s="11">
        <v>2</v>
      </c>
      <c r="F682" s="16">
        <v>133.52000000000001</v>
      </c>
      <c r="G682" s="11"/>
      <c r="H682" s="11"/>
      <c r="I682" s="11"/>
      <c r="J682" s="11"/>
      <c r="K682" s="11">
        <v>2</v>
      </c>
      <c r="L682" s="16">
        <v>133.52000000000001</v>
      </c>
    </row>
    <row r="683" spans="1:12">
      <c r="A683" s="11">
        <v>25</v>
      </c>
      <c r="B683" s="11" t="s">
        <v>648</v>
      </c>
      <c r="C683" s="11"/>
      <c r="D683" s="11" t="s">
        <v>24</v>
      </c>
      <c r="E683" s="11">
        <v>2</v>
      </c>
      <c r="F683" s="16">
        <v>226.24</v>
      </c>
      <c r="G683" s="11"/>
      <c r="H683" s="11"/>
      <c r="I683" s="11"/>
      <c r="J683" s="11"/>
      <c r="K683" s="11">
        <v>2</v>
      </c>
      <c r="L683" s="16">
        <v>226.24</v>
      </c>
    </row>
    <row r="684" spans="1:12">
      <c r="A684" s="11">
        <v>26</v>
      </c>
      <c r="B684" s="11" t="s">
        <v>649</v>
      </c>
      <c r="C684" s="11"/>
      <c r="D684" s="11" t="s">
        <v>24</v>
      </c>
      <c r="E684" s="11">
        <v>2</v>
      </c>
      <c r="F684" s="16">
        <v>111.26</v>
      </c>
      <c r="G684" s="11"/>
      <c r="H684" s="11"/>
      <c r="I684" s="11"/>
      <c r="J684" s="11"/>
      <c r="K684" s="11">
        <v>2</v>
      </c>
      <c r="L684" s="16">
        <v>111.26</v>
      </c>
    </row>
    <row r="685" spans="1:12">
      <c r="A685" s="11">
        <v>27</v>
      </c>
      <c r="B685" s="11" t="s">
        <v>650</v>
      </c>
      <c r="C685" s="11"/>
      <c r="D685" s="11" t="s">
        <v>24</v>
      </c>
      <c r="E685" s="11">
        <v>2</v>
      </c>
      <c r="F685" s="16">
        <v>111.26</v>
      </c>
      <c r="G685" s="11"/>
      <c r="H685" s="11"/>
      <c r="I685" s="11"/>
      <c r="J685" s="11"/>
      <c r="K685" s="11">
        <v>2</v>
      </c>
      <c r="L685" s="16">
        <v>111.26</v>
      </c>
    </row>
    <row r="686" spans="1:12">
      <c r="A686" s="11">
        <v>28</v>
      </c>
      <c r="B686" s="11" t="s">
        <v>651</v>
      </c>
      <c r="C686" s="11"/>
      <c r="D686" s="11" t="s">
        <v>24</v>
      </c>
      <c r="E686" s="11">
        <v>2</v>
      </c>
      <c r="F686" s="16">
        <v>370.88</v>
      </c>
      <c r="G686" s="11"/>
      <c r="H686" s="11"/>
      <c r="I686" s="11"/>
      <c r="J686" s="11"/>
      <c r="K686" s="11">
        <v>2</v>
      </c>
      <c r="L686" s="16">
        <v>370.88</v>
      </c>
    </row>
    <row r="687" spans="1:12">
      <c r="A687" s="11">
        <v>29</v>
      </c>
      <c r="B687" s="11" t="s">
        <v>652</v>
      </c>
      <c r="C687" s="11"/>
      <c r="D687" s="11" t="s">
        <v>24</v>
      </c>
      <c r="E687" s="11">
        <v>2</v>
      </c>
      <c r="F687" s="16">
        <v>278.16000000000003</v>
      </c>
      <c r="G687" s="11"/>
      <c r="H687" s="11"/>
      <c r="I687" s="11"/>
      <c r="J687" s="11"/>
      <c r="K687" s="11">
        <v>2</v>
      </c>
      <c r="L687" s="16">
        <v>278.16000000000003</v>
      </c>
    </row>
    <row r="688" spans="1:12">
      <c r="A688" s="11">
        <v>30</v>
      </c>
      <c r="B688" s="11" t="s">
        <v>653</v>
      </c>
      <c r="C688" s="11"/>
      <c r="D688" s="11" t="s">
        <v>24</v>
      </c>
      <c r="E688" s="11">
        <v>2</v>
      </c>
      <c r="F688" s="16">
        <v>2855.72</v>
      </c>
      <c r="G688" s="11"/>
      <c r="H688" s="11"/>
      <c r="I688" s="11"/>
      <c r="J688" s="11"/>
      <c r="K688" s="11">
        <v>2</v>
      </c>
      <c r="L688" s="16">
        <v>2855.72</v>
      </c>
    </row>
    <row r="689" spans="1:12">
      <c r="A689" s="11">
        <v>31</v>
      </c>
      <c r="B689" s="11" t="s">
        <v>654</v>
      </c>
      <c r="C689" s="11"/>
      <c r="D689" s="11" t="s">
        <v>24</v>
      </c>
      <c r="E689" s="11">
        <v>2</v>
      </c>
      <c r="F689" s="16">
        <v>259.62</v>
      </c>
      <c r="G689" s="11"/>
      <c r="H689" s="11"/>
      <c r="I689" s="11"/>
      <c r="J689" s="11"/>
      <c r="K689" s="11">
        <v>2</v>
      </c>
      <c r="L689" s="16">
        <v>259.62</v>
      </c>
    </row>
    <row r="690" spans="1:12">
      <c r="A690" s="11">
        <v>32</v>
      </c>
      <c r="B690" s="11" t="s">
        <v>655</v>
      </c>
      <c r="C690" s="11"/>
      <c r="D690" s="11" t="s">
        <v>24</v>
      </c>
      <c r="E690" s="11">
        <v>2</v>
      </c>
      <c r="F690" s="16">
        <v>296.61</v>
      </c>
      <c r="G690" s="11"/>
      <c r="H690" s="11"/>
      <c r="I690" s="11"/>
      <c r="J690" s="11"/>
      <c r="K690" s="11">
        <v>2</v>
      </c>
      <c r="L690" s="16">
        <v>296.61</v>
      </c>
    </row>
    <row r="691" spans="1:12">
      <c r="A691" s="11">
        <v>33</v>
      </c>
      <c r="B691" s="11" t="s">
        <v>656</v>
      </c>
      <c r="C691" s="11"/>
      <c r="D691" s="11" t="s">
        <v>24</v>
      </c>
      <c r="E691" s="11">
        <v>2</v>
      </c>
      <c r="F691" s="16">
        <v>111.26</v>
      </c>
      <c r="G691" s="11"/>
      <c r="H691" s="11"/>
      <c r="I691" s="11"/>
      <c r="J691" s="11"/>
      <c r="K691" s="11">
        <v>2</v>
      </c>
      <c r="L691" s="16">
        <v>111.26</v>
      </c>
    </row>
    <row r="692" spans="1:12">
      <c r="A692" s="11">
        <v>34</v>
      </c>
      <c r="B692" s="11" t="s">
        <v>657</v>
      </c>
      <c r="C692" s="11"/>
      <c r="D692" s="11" t="s">
        <v>24</v>
      </c>
      <c r="E692" s="11">
        <v>2</v>
      </c>
      <c r="F692" s="16">
        <v>148.36000000000001</v>
      </c>
      <c r="G692" s="11"/>
      <c r="H692" s="11"/>
      <c r="I692" s="11"/>
      <c r="J692" s="11"/>
      <c r="K692" s="11">
        <v>2</v>
      </c>
      <c r="L692" s="16">
        <v>148.36000000000001</v>
      </c>
    </row>
    <row r="693" spans="1:12">
      <c r="A693" s="11">
        <v>35</v>
      </c>
      <c r="B693" s="11" t="s">
        <v>658</v>
      </c>
      <c r="C693" s="11"/>
      <c r="D693" s="11" t="s">
        <v>24</v>
      </c>
      <c r="E693" s="11">
        <v>2</v>
      </c>
      <c r="F693" s="16">
        <v>296.7</v>
      </c>
      <c r="G693" s="11"/>
      <c r="H693" s="11"/>
      <c r="I693" s="11"/>
      <c r="J693" s="11"/>
      <c r="K693" s="11">
        <v>2</v>
      </c>
      <c r="L693" s="16">
        <v>296.7</v>
      </c>
    </row>
    <row r="694" spans="1:12">
      <c r="A694" s="11">
        <v>36</v>
      </c>
      <c r="B694" s="11" t="s">
        <v>659</v>
      </c>
      <c r="C694" s="11"/>
      <c r="D694" s="11" t="s">
        <v>24</v>
      </c>
      <c r="E694" s="11">
        <v>2</v>
      </c>
      <c r="F694" s="16">
        <v>166.9</v>
      </c>
      <c r="G694" s="11"/>
      <c r="H694" s="11"/>
      <c r="I694" s="11"/>
      <c r="J694" s="11"/>
      <c r="K694" s="11">
        <v>2</v>
      </c>
      <c r="L694" s="16">
        <v>166.9</v>
      </c>
    </row>
    <row r="695" spans="1:12">
      <c r="A695" s="11">
        <v>37</v>
      </c>
      <c r="B695" s="11" t="s">
        <v>660</v>
      </c>
      <c r="C695" s="11"/>
      <c r="D695" s="11" t="s">
        <v>24</v>
      </c>
      <c r="E695" s="11">
        <v>2</v>
      </c>
      <c r="F695" s="16">
        <v>105</v>
      </c>
      <c r="G695" s="11"/>
      <c r="H695" s="11"/>
      <c r="I695" s="11"/>
      <c r="J695" s="11"/>
      <c r="K695" s="11">
        <v>2</v>
      </c>
      <c r="L695" s="16">
        <v>105</v>
      </c>
    </row>
    <row r="696" spans="1:12">
      <c r="A696" s="11">
        <v>38</v>
      </c>
      <c r="B696" s="11" t="s">
        <v>661</v>
      </c>
      <c r="C696" s="11"/>
      <c r="D696" s="11" t="s">
        <v>24</v>
      </c>
      <c r="E696" s="11">
        <v>2</v>
      </c>
      <c r="F696" s="16">
        <v>105</v>
      </c>
      <c r="G696" s="11"/>
      <c r="H696" s="11"/>
      <c r="I696" s="11"/>
      <c r="J696" s="11"/>
      <c r="K696" s="11">
        <v>2</v>
      </c>
      <c r="L696" s="16">
        <v>105</v>
      </c>
    </row>
    <row r="697" spans="1:12">
      <c r="A697" s="11">
        <v>39</v>
      </c>
      <c r="B697" s="11" t="s">
        <v>662</v>
      </c>
      <c r="C697" s="11"/>
      <c r="D697" s="11" t="s">
        <v>24</v>
      </c>
      <c r="E697" s="11">
        <v>7</v>
      </c>
      <c r="F697" s="16">
        <v>532</v>
      </c>
      <c r="G697" s="11"/>
      <c r="H697" s="11"/>
      <c r="I697" s="11"/>
      <c r="J697" s="11"/>
      <c r="K697" s="11">
        <v>7</v>
      </c>
      <c r="L697" s="16">
        <v>532</v>
      </c>
    </row>
    <row r="698" spans="1:12">
      <c r="A698" s="11">
        <v>40</v>
      </c>
      <c r="B698" s="11" t="s">
        <v>663</v>
      </c>
      <c r="C698" s="11"/>
      <c r="D698" s="11" t="s">
        <v>24</v>
      </c>
      <c r="E698" s="11">
        <v>2</v>
      </c>
      <c r="F698" s="16">
        <v>170</v>
      </c>
      <c r="G698" s="11"/>
      <c r="H698" s="11"/>
      <c r="I698" s="11"/>
      <c r="J698" s="11"/>
      <c r="K698" s="11">
        <v>2</v>
      </c>
      <c r="L698" s="16">
        <v>170</v>
      </c>
    </row>
    <row r="699" spans="1:12">
      <c r="A699" s="11">
        <v>41</v>
      </c>
      <c r="B699" s="11" t="s">
        <v>664</v>
      </c>
      <c r="C699" s="11"/>
      <c r="D699" s="11" t="s">
        <v>24</v>
      </c>
      <c r="E699" s="11">
        <v>2</v>
      </c>
      <c r="F699" s="16">
        <v>180</v>
      </c>
      <c r="G699" s="11"/>
      <c r="H699" s="11"/>
      <c r="I699" s="11"/>
      <c r="J699" s="11"/>
      <c r="K699" s="11">
        <v>2</v>
      </c>
      <c r="L699" s="16">
        <v>180</v>
      </c>
    </row>
    <row r="700" spans="1:12">
      <c r="A700" s="11">
        <v>42</v>
      </c>
      <c r="B700" s="11" t="s">
        <v>665</v>
      </c>
      <c r="C700" s="11"/>
      <c r="D700" s="11" t="s">
        <v>24</v>
      </c>
      <c r="E700" s="11">
        <v>2</v>
      </c>
      <c r="F700" s="16">
        <v>180</v>
      </c>
      <c r="G700" s="11"/>
      <c r="H700" s="11"/>
      <c r="I700" s="11"/>
      <c r="J700" s="11"/>
      <c r="K700" s="11">
        <v>2</v>
      </c>
      <c r="L700" s="16">
        <v>180</v>
      </c>
    </row>
    <row r="701" spans="1:12">
      <c r="A701" s="11">
        <v>43</v>
      </c>
      <c r="B701" s="11" t="s">
        <v>666</v>
      </c>
      <c r="C701" s="11"/>
      <c r="D701" s="11" t="s">
        <v>24</v>
      </c>
      <c r="E701" s="11">
        <v>2</v>
      </c>
      <c r="F701" s="16">
        <v>180</v>
      </c>
      <c r="G701" s="11"/>
      <c r="H701" s="11"/>
      <c r="I701" s="11"/>
      <c r="J701" s="11"/>
      <c r="K701" s="11">
        <v>2</v>
      </c>
      <c r="L701" s="16">
        <v>180</v>
      </c>
    </row>
    <row r="702" spans="1:12">
      <c r="A702" s="11">
        <v>44</v>
      </c>
      <c r="B702" s="11" t="s">
        <v>667</v>
      </c>
      <c r="C702" s="11"/>
      <c r="D702" s="11" t="s">
        <v>24</v>
      </c>
      <c r="E702" s="11">
        <v>2</v>
      </c>
      <c r="F702" s="16">
        <v>180</v>
      </c>
      <c r="G702" s="11"/>
      <c r="H702" s="11"/>
      <c r="I702" s="11"/>
      <c r="J702" s="11"/>
      <c r="K702" s="11">
        <v>2</v>
      </c>
      <c r="L702" s="16">
        <v>180</v>
      </c>
    </row>
    <row r="703" spans="1:12">
      <c r="A703" s="11">
        <v>45</v>
      </c>
      <c r="B703" s="11" t="s">
        <v>668</v>
      </c>
      <c r="C703" s="11"/>
      <c r="D703" s="11" t="s">
        <v>24</v>
      </c>
      <c r="E703" s="11">
        <v>4</v>
      </c>
      <c r="F703" s="16">
        <v>900</v>
      </c>
      <c r="G703" s="11"/>
      <c r="H703" s="11"/>
      <c r="I703" s="11"/>
      <c r="J703" s="11"/>
      <c r="K703" s="11">
        <v>4</v>
      </c>
      <c r="L703" s="16">
        <v>900</v>
      </c>
    </row>
    <row r="704" spans="1:12">
      <c r="A704" s="11">
        <v>46</v>
      </c>
      <c r="B704" s="11" t="s">
        <v>669</v>
      </c>
      <c r="C704" s="11"/>
      <c r="D704" s="11" t="s">
        <v>24</v>
      </c>
      <c r="E704" s="11">
        <v>3</v>
      </c>
      <c r="F704" s="16">
        <v>270</v>
      </c>
      <c r="G704" s="11"/>
      <c r="H704" s="11"/>
      <c r="I704" s="11"/>
      <c r="J704" s="11"/>
      <c r="K704" s="11">
        <v>3</v>
      </c>
      <c r="L704" s="16">
        <v>270</v>
      </c>
    </row>
    <row r="705" spans="1:12" ht="15.75" thickBot="1">
      <c r="A705" s="26"/>
      <c r="B705" s="26"/>
      <c r="C705" s="26"/>
      <c r="D705" s="26" t="s">
        <v>24</v>
      </c>
      <c r="E705" s="26"/>
      <c r="F705" s="26"/>
      <c r="G705" s="26"/>
      <c r="H705" s="26"/>
      <c r="I705" s="26"/>
      <c r="J705" s="26"/>
      <c r="K705" s="26">
        <v>0</v>
      </c>
      <c r="L705" s="26">
        <v>0</v>
      </c>
    </row>
    <row r="706" spans="1:12" ht="15.75" thickBot="1">
      <c r="A706" s="28"/>
      <c r="B706" s="43" t="s">
        <v>570</v>
      </c>
      <c r="C706" s="30"/>
      <c r="D706" s="30"/>
      <c r="E706" s="30"/>
      <c r="F706" s="51">
        <v>95564.61</v>
      </c>
      <c r="G706" s="30"/>
      <c r="H706" s="30"/>
      <c r="I706" s="30"/>
      <c r="J706" s="30"/>
      <c r="K706" s="30"/>
      <c r="L706" s="46">
        <v>95564.61</v>
      </c>
    </row>
    <row r="707" spans="1:12">
      <c r="A707" s="27"/>
      <c r="B707" s="47">
        <v>1815</v>
      </c>
      <c r="C707" s="27"/>
      <c r="D707" s="27"/>
      <c r="E707" s="27"/>
      <c r="F707" s="27"/>
      <c r="G707" s="27"/>
      <c r="H707" s="27"/>
      <c r="I707" s="27"/>
      <c r="J707" s="27"/>
      <c r="K707" s="27"/>
      <c r="L707" s="27"/>
    </row>
    <row r="708" spans="1:12" ht="15.75" thickBot="1">
      <c r="A708" s="26">
        <v>1</v>
      </c>
      <c r="B708" s="26" t="s">
        <v>571</v>
      </c>
      <c r="C708" s="26"/>
      <c r="D708" s="26" t="s">
        <v>438</v>
      </c>
      <c r="E708" s="26"/>
      <c r="F708" s="26"/>
      <c r="G708" s="26"/>
      <c r="H708" s="26"/>
      <c r="I708" s="26"/>
      <c r="J708" s="26"/>
      <c r="K708" s="26">
        <v>0</v>
      </c>
      <c r="L708" s="26">
        <v>0</v>
      </c>
    </row>
    <row r="709" spans="1:12" ht="15.75" thickBot="1">
      <c r="A709" s="28"/>
      <c r="B709" s="43" t="s">
        <v>572</v>
      </c>
      <c r="C709" s="30"/>
      <c r="D709" s="30"/>
      <c r="E709" s="30"/>
      <c r="F709" s="30"/>
      <c r="G709" s="30"/>
      <c r="H709" s="30"/>
      <c r="I709" s="30"/>
      <c r="J709" s="30"/>
      <c r="K709" s="30"/>
      <c r="L709" s="35">
        <v>0</v>
      </c>
    </row>
  </sheetData>
  <mergeCells count="13">
    <mergeCell ref="G3:H3"/>
    <mergeCell ref="I3:J3"/>
    <mergeCell ref="K3:L3"/>
    <mergeCell ref="A1:A4"/>
    <mergeCell ref="B1:D1"/>
    <mergeCell ref="E1:F1"/>
    <mergeCell ref="G1:J1"/>
    <mergeCell ref="K1:L1"/>
    <mergeCell ref="C2:C4"/>
    <mergeCell ref="E2:F2"/>
    <mergeCell ref="G2:J2"/>
    <mergeCell ref="K2:L2"/>
    <mergeCell ref="E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714"/>
  <sheetViews>
    <sheetView topLeftCell="A616" workbookViewId="0">
      <selection activeCell="L632" sqref="A1:XFD1048576"/>
    </sheetView>
  </sheetViews>
  <sheetFormatPr defaultRowHeight="15"/>
  <cols>
    <col min="1" max="1" width="6.28515625" customWidth="1"/>
    <col min="2" max="2" width="23.140625" customWidth="1"/>
    <col min="4" max="4" width="4" customWidth="1"/>
    <col min="5" max="5" width="10.140625" customWidth="1"/>
    <col min="6" max="6" width="14.140625" customWidth="1"/>
    <col min="7" max="7" width="5.85546875" customWidth="1"/>
    <col min="9" max="9" width="9.140625" customWidth="1"/>
    <col min="10" max="10" width="12.140625" customWidth="1"/>
    <col min="11" max="11" width="9.85546875" customWidth="1"/>
    <col min="12" max="12" width="14.140625" customWidth="1"/>
  </cols>
  <sheetData>
    <row r="1" spans="1:12" ht="15.75">
      <c r="A1" s="608" t="s">
        <v>0</v>
      </c>
      <c r="B1" s="610" t="s">
        <v>1</v>
      </c>
      <c r="C1" s="610"/>
      <c r="D1" s="610"/>
      <c r="E1" s="611" t="s">
        <v>2</v>
      </c>
      <c r="F1" s="611"/>
      <c r="G1" s="612" t="s">
        <v>3</v>
      </c>
      <c r="H1" s="613"/>
      <c r="I1" s="613"/>
      <c r="J1" s="614"/>
      <c r="K1" s="611" t="s">
        <v>2</v>
      </c>
      <c r="L1" s="611"/>
    </row>
    <row r="2" spans="1:12" ht="16.5" customHeight="1">
      <c r="A2" s="609"/>
      <c r="B2" s="1" t="s">
        <v>4</v>
      </c>
      <c r="C2" s="615" t="s">
        <v>5</v>
      </c>
      <c r="D2" s="2"/>
      <c r="E2" s="617">
        <v>43132</v>
      </c>
      <c r="F2" s="618"/>
      <c r="G2" s="619">
        <v>43132</v>
      </c>
      <c r="H2" s="620"/>
      <c r="I2" s="620"/>
      <c r="J2" s="621"/>
      <c r="K2" s="622">
        <v>43160</v>
      </c>
      <c r="L2" s="607"/>
    </row>
    <row r="3" spans="1:12" ht="15.75" customHeight="1">
      <c r="A3" s="609"/>
      <c r="B3" s="3" t="s">
        <v>6</v>
      </c>
      <c r="C3" s="616"/>
      <c r="D3" s="4" t="s">
        <v>7</v>
      </c>
      <c r="E3" s="607" t="s">
        <v>8</v>
      </c>
      <c r="F3" s="607"/>
      <c r="G3" s="606" t="s">
        <v>8</v>
      </c>
      <c r="H3" s="607"/>
      <c r="I3" s="607" t="s">
        <v>9</v>
      </c>
      <c r="J3" s="607"/>
      <c r="K3" s="607" t="s">
        <v>8</v>
      </c>
      <c r="L3" s="607"/>
    </row>
    <row r="4" spans="1:12" ht="17.25" customHeight="1">
      <c r="A4" s="609"/>
      <c r="B4" s="5" t="s">
        <v>573</v>
      </c>
      <c r="C4" s="616"/>
      <c r="D4" s="6" t="s">
        <v>10</v>
      </c>
      <c r="E4" s="7" t="s">
        <v>11</v>
      </c>
      <c r="F4" s="8" t="s">
        <v>12</v>
      </c>
      <c r="G4" s="7" t="s">
        <v>11</v>
      </c>
      <c r="H4" s="9" t="s">
        <v>12</v>
      </c>
      <c r="I4" s="7" t="s">
        <v>11</v>
      </c>
      <c r="J4" s="10" t="s">
        <v>12</v>
      </c>
      <c r="K4" s="7" t="s">
        <v>11</v>
      </c>
      <c r="L4" s="8" t="s">
        <v>12</v>
      </c>
    </row>
    <row r="5" spans="1:12">
      <c r="A5" s="11"/>
      <c r="B5" s="12">
        <v>1013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>
      <c r="A6" s="11">
        <v>1</v>
      </c>
      <c r="B6" s="11" t="s">
        <v>13</v>
      </c>
      <c r="C6" s="11">
        <v>10310001</v>
      </c>
      <c r="D6" s="11" t="s">
        <v>14</v>
      </c>
      <c r="E6" s="11">
        <v>1</v>
      </c>
      <c r="F6" s="16">
        <v>470575</v>
      </c>
      <c r="G6" s="11"/>
      <c r="H6" s="11"/>
      <c r="I6" s="11"/>
      <c r="J6" s="11"/>
      <c r="K6" s="11">
        <v>1</v>
      </c>
      <c r="L6" s="16">
        <v>470575</v>
      </c>
    </row>
    <row r="7" spans="1:12">
      <c r="A7" s="11">
        <v>2</v>
      </c>
      <c r="B7" s="11" t="s">
        <v>15</v>
      </c>
      <c r="C7" s="11">
        <v>10310002</v>
      </c>
      <c r="D7" s="11" t="s">
        <v>14</v>
      </c>
      <c r="E7" s="11">
        <v>1</v>
      </c>
      <c r="F7" s="16">
        <v>28690</v>
      </c>
      <c r="G7" s="11"/>
      <c r="H7" s="11"/>
      <c r="I7" s="11"/>
      <c r="J7" s="11"/>
      <c r="K7" s="11">
        <v>1</v>
      </c>
      <c r="L7" s="16">
        <v>28690</v>
      </c>
    </row>
    <row r="8" spans="1:12">
      <c r="A8" s="11">
        <v>3</v>
      </c>
      <c r="B8" s="11" t="s">
        <v>16</v>
      </c>
      <c r="C8" s="11">
        <v>10310003</v>
      </c>
      <c r="D8" s="11" t="s">
        <v>14</v>
      </c>
      <c r="E8" s="11">
        <v>1</v>
      </c>
      <c r="F8" s="16">
        <v>27703</v>
      </c>
      <c r="G8" s="11"/>
      <c r="H8" s="11"/>
      <c r="I8" s="11"/>
      <c r="J8" s="11"/>
      <c r="K8" s="11">
        <v>1</v>
      </c>
      <c r="L8" s="16">
        <v>27703</v>
      </c>
    </row>
    <row r="9" spans="1:12">
      <c r="A9" s="11">
        <v>4</v>
      </c>
      <c r="B9" s="11" t="s">
        <v>17</v>
      </c>
      <c r="C9" s="11">
        <v>1031000</v>
      </c>
      <c r="D9" s="11" t="s">
        <v>14</v>
      </c>
      <c r="E9" s="11">
        <v>1</v>
      </c>
      <c r="F9" s="16">
        <v>2953</v>
      </c>
      <c r="G9" s="11"/>
      <c r="H9" s="11"/>
      <c r="I9" s="11"/>
      <c r="J9" s="11"/>
      <c r="K9" s="11">
        <v>1</v>
      </c>
      <c r="L9" s="16">
        <v>2953</v>
      </c>
    </row>
    <row r="10" spans="1:12">
      <c r="A10" s="11">
        <v>5</v>
      </c>
      <c r="B10" s="11" t="s">
        <v>18</v>
      </c>
      <c r="C10" s="11">
        <v>10310005</v>
      </c>
      <c r="D10" s="11" t="s">
        <v>14</v>
      </c>
      <c r="E10" s="11">
        <v>1</v>
      </c>
      <c r="F10" s="16">
        <v>25000</v>
      </c>
      <c r="G10" s="11"/>
      <c r="H10" s="11"/>
      <c r="I10" s="11"/>
      <c r="J10" s="11"/>
      <c r="K10" s="11">
        <v>1</v>
      </c>
      <c r="L10" s="16">
        <v>25000</v>
      </c>
    </row>
    <row r="11" spans="1:12">
      <c r="A11" s="11">
        <v>6</v>
      </c>
      <c r="B11" s="11" t="s">
        <v>19</v>
      </c>
      <c r="C11" s="11">
        <v>10310006</v>
      </c>
      <c r="D11" s="11" t="s">
        <v>14</v>
      </c>
      <c r="E11" s="11">
        <v>1</v>
      </c>
      <c r="F11" s="16">
        <v>10000</v>
      </c>
      <c r="G11" s="11"/>
      <c r="H11" s="11"/>
      <c r="I11" s="11"/>
      <c r="J11" s="11"/>
      <c r="K11" s="11">
        <v>1</v>
      </c>
      <c r="L11" s="16">
        <v>10000</v>
      </c>
    </row>
    <row r="12" spans="1:12">
      <c r="A12" s="11">
        <v>7</v>
      </c>
      <c r="B12" s="11" t="s">
        <v>20</v>
      </c>
      <c r="C12" s="11">
        <v>10310004</v>
      </c>
      <c r="D12" s="11" t="s">
        <v>14</v>
      </c>
      <c r="E12" s="11">
        <v>1</v>
      </c>
      <c r="F12" s="16">
        <v>13938</v>
      </c>
      <c r="G12" s="11"/>
      <c r="H12" s="11"/>
      <c r="I12" s="11"/>
      <c r="J12" s="11"/>
      <c r="K12" s="11">
        <v>1</v>
      </c>
      <c r="L12" s="16">
        <v>13938</v>
      </c>
    </row>
    <row r="13" spans="1:12" ht="15.75" thickBot="1">
      <c r="A13" s="26">
        <v>8</v>
      </c>
      <c r="B13" s="26" t="s">
        <v>21</v>
      </c>
      <c r="C13" s="26">
        <v>10340002</v>
      </c>
      <c r="D13" s="26" t="s">
        <v>14</v>
      </c>
      <c r="E13" s="26">
        <v>1</v>
      </c>
      <c r="F13" s="41">
        <v>1000</v>
      </c>
      <c r="G13" s="26"/>
      <c r="H13" s="26"/>
      <c r="I13" s="26"/>
      <c r="J13" s="26"/>
      <c r="K13" s="26">
        <v>1</v>
      </c>
      <c r="L13" s="41">
        <v>1000</v>
      </c>
    </row>
    <row r="14" spans="1:12" ht="15.75" thickBot="1">
      <c r="A14" s="28"/>
      <c r="B14" s="43" t="s">
        <v>22</v>
      </c>
      <c r="C14" s="30"/>
      <c r="D14" s="30"/>
      <c r="E14" s="30"/>
      <c r="F14" s="56">
        <f>SUM(F6:F13)</f>
        <v>579859</v>
      </c>
      <c r="G14" s="30"/>
      <c r="H14" s="30">
        <v>0</v>
      </c>
      <c r="I14" s="30"/>
      <c r="J14" s="30">
        <v>0</v>
      </c>
      <c r="K14" s="30"/>
      <c r="L14" s="64">
        <f>SUM(L6:L13)</f>
        <v>579859</v>
      </c>
    </row>
    <row r="15" spans="1:12">
      <c r="A15" s="58">
        <v>1014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>
      <c r="A16" s="11">
        <v>1</v>
      </c>
      <c r="B16" s="11" t="s">
        <v>23</v>
      </c>
      <c r="C16" s="11">
        <v>10490001</v>
      </c>
      <c r="D16" s="11" t="s">
        <v>24</v>
      </c>
      <c r="E16" s="11">
        <v>1</v>
      </c>
      <c r="F16" s="16">
        <v>77</v>
      </c>
      <c r="G16" s="11"/>
      <c r="H16" s="11"/>
      <c r="I16" s="11"/>
      <c r="J16" s="11"/>
      <c r="K16" s="11">
        <v>1</v>
      </c>
      <c r="L16" s="16">
        <v>77</v>
      </c>
    </row>
    <row r="17" spans="1:12">
      <c r="A17" s="11">
        <v>2</v>
      </c>
      <c r="B17" s="11" t="s">
        <v>25</v>
      </c>
      <c r="C17" s="11">
        <v>10490009</v>
      </c>
      <c r="D17" s="11" t="s">
        <v>24</v>
      </c>
      <c r="E17" s="11">
        <v>1</v>
      </c>
      <c r="F17" s="16">
        <v>306</v>
      </c>
      <c r="G17" s="11"/>
      <c r="H17" s="11"/>
      <c r="I17" s="11"/>
      <c r="J17" s="11"/>
      <c r="K17" s="11">
        <v>1</v>
      </c>
      <c r="L17" s="16">
        <v>306</v>
      </c>
    </row>
    <row r="18" spans="1:12">
      <c r="A18" s="11">
        <v>3</v>
      </c>
      <c r="B18" s="11" t="s">
        <v>26</v>
      </c>
      <c r="C18" s="11">
        <v>10490010</v>
      </c>
      <c r="D18" s="11" t="s">
        <v>24</v>
      </c>
      <c r="E18" s="11">
        <v>1</v>
      </c>
      <c r="F18" s="16">
        <v>210</v>
      </c>
      <c r="G18" s="11"/>
      <c r="H18" s="11"/>
      <c r="I18" s="11"/>
      <c r="J18" s="11"/>
      <c r="K18" s="11">
        <v>1</v>
      </c>
      <c r="L18" s="16">
        <v>210</v>
      </c>
    </row>
    <row r="19" spans="1:12">
      <c r="A19" s="11">
        <v>6</v>
      </c>
      <c r="B19" s="11" t="s">
        <v>27</v>
      </c>
      <c r="C19" s="11">
        <v>10490019</v>
      </c>
      <c r="D19" s="11" t="s">
        <v>24</v>
      </c>
      <c r="E19" s="11">
        <v>1</v>
      </c>
      <c r="F19" s="16">
        <v>54</v>
      </c>
      <c r="G19" s="11"/>
      <c r="H19" s="11"/>
      <c r="I19" s="11"/>
      <c r="J19" s="11"/>
      <c r="K19" s="11">
        <v>1</v>
      </c>
      <c r="L19" s="16">
        <v>54</v>
      </c>
    </row>
    <row r="20" spans="1:12">
      <c r="A20" s="11">
        <v>7</v>
      </c>
      <c r="B20" s="11" t="s">
        <v>28</v>
      </c>
      <c r="C20" s="11">
        <v>10490021</v>
      </c>
      <c r="D20" s="11" t="s">
        <v>24</v>
      </c>
      <c r="E20" s="11">
        <v>1</v>
      </c>
      <c r="F20" s="16">
        <v>621</v>
      </c>
      <c r="G20" s="11"/>
      <c r="H20" s="11"/>
      <c r="I20" s="11"/>
      <c r="J20" s="11"/>
      <c r="K20" s="11">
        <v>1</v>
      </c>
      <c r="L20" s="16">
        <v>621</v>
      </c>
    </row>
    <row r="21" spans="1:12">
      <c r="A21" s="11">
        <v>8</v>
      </c>
      <c r="B21" s="11" t="s">
        <v>29</v>
      </c>
      <c r="C21" s="11">
        <v>10490023</v>
      </c>
      <c r="D21" s="11" t="s">
        <v>24</v>
      </c>
      <c r="E21" s="11">
        <v>1</v>
      </c>
      <c r="F21" s="16">
        <v>1980</v>
      </c>
      <c r="G21" s="11"/>
      <c r="H21" s="11"/>
      <c r="I21" s="11"/>
      <c r="J21" s="11"/>
      <c r="K21" s="11">
        <v>1</v>
      </c>
      <c r="L21" s="16">
        <v>1980</v>
      </c>
    </row>
    <row r="22" spans="1:12">
      <c r="A22" s="11">
        <v>9</v>
      </c>
      <c r="B22" s="11" t="s">
        <v>30</v>
      </c>
      <c r="C22" s="11">
        <v>10490024</v>
      </c>
      <c r="D22" s="11" t="s">
        <v>24</v>
      </c>
      <c r="E22" s="11">
        <v>1</v>
      </c>
      <c r="F22" s="16">
        <v>99</v>
      </c>
      <c r="G22" s="11"/>
      <c r="H22" s="11"/>
      <c r="I22" s="11"/>
      <c r="J22" s="11"/>
      <c r="K22" s="11">
        <v>1</v>
      </c>
      <c r="L22" s="16">
        <v>99</v>
      </c>
    </row>
    <row r="23" spans="1:12">
      <c r="A23" s="11">
        <v>10</v>
      </c>
      <c r="B23" s="11" t="s">
        <v>31</v>
      </c>
      <c r="C23" s="11">
        <v>10490026</v>
      </c>
      <c r="D23" s="11" t="s">
        <v>24</v>
      </c>
      <c r="E23" s="11">
        <v>1</v>
      </c>
      <c r="F23" s="16">
        <v>1060</v>
      </c>
      <c r="G23" s="11"/>
      <c r="H23" s="11"/>
      <c r="I23" s="11"/>
      <c r="J23" s="11"/>
      <c r="K23" s="11">
        <v>1</v>
      </c>
      <c r="L23" s="16">
        <v>1060</v>
      </c>
    </row>
    <row r="24" spans="1:12">
      <c r="A24" s="11">
        <v>11</v>
      </c>
      <c r="B24" s="11" t="s">
        <v>32</v>
      </c>
      <c r="C24" s="11">
        <v>10490032</v>
      </c>
      <c r="D24" s="11" t="s">
        <v>24</v>
      </c>
      <c r="E24" s="11">
        <v>1</v>
      </c>
      <c r="F24" s="16">
        <v>574</v>
      </c>
      <c r="G24" s="11"/>
      <c r="H24" s="11"/>
      <c r="I24" s="11"/>
      <c r="J24" s="11"/>
      <c r="K24" s="11">
        <v>1</v>
      </c>
      <c r="L24" s="16">
        <v>574</v>
      </c>
    </row>
    <row r="25" spans="1:12">
      <c r="A25" s="11">
        <v>12</v>
      </c>
      <c r="B25" s="11" t="s">
        <v>33</v>
      </c>
      <c r="C25" s="11" t="s">
        <v>34</v>
      </c>
      <c r="D25" s="11" t="s">
        <v>24</v>
      </c>
      <c r="E25" s="11">
        <v>9</v>
      </c>
      <c r="F25" s="16">
        <v>1652</v>
      </c>
      <c r="G25" s="11"/>
      <c r="H25" s="11"/>
      <c r="I25" s="11"/>
      <c r="J25" s="11"/>
      <c r="K25" s="11">
        <v>9</v>
      </c>
      <c r="L25" s="16">
        <v>1652</v>
      </c>
    </row>
    <row r="26" spans="1:12">
      <c r="A26" s="11">
        <v>13</v>
      </c>
      <c r="B26" s="11" t="s">
        <v>35</v>
      </c>
      <c r="C26" s="11">
        <v>10490044</v>
      </c>
      <c r="D26" s="11" t="s">
        <v>24</v>
      </c>
      <c r="E26" s="11">
        <v>1</v>
      </c>
      <c r="F26" s="16">
        <v>1036</v>
      </c>
      <c r="G26" s="11"/>
      <c r="H26" s="11"/>
      <c r="I26" s="11"/>
      <c r="J26" s="11"/>
      <c r="K26" s="11">
        <v>1</v>
      </c>
      <c r="L26" s="16">
        <v>1036</v>
      </c>
    </row>
    <row r="27" spans="1:12">
      <c r="A27" s="11">
        <v>14</v>
      </c>
      <c r="B27" s="11" t="s">
        <v>36</v>
      </c>
      <c r="C27" s="11" t="s">
        <v>37</v>
      </c>
      <c r="D27" s="11" t="s">
        <v>24</v>
      </c>
      <c r="E27" s="11">
        <v>2</v>
      </c>
      <c r="F27" s="16">
        <v>1208</v>
      </c>
      <c r="G27" s="11"/>
      <c r="H27" s="11"/>
      <c r="I27" s="11"/>
      <c r="J27" s="11"/>
      <c r="K27" s="11">
        <v>2</v>
      </c>
      <c r="L27" s="16">
        <v>1208</v>
      </c>
    </row>
    <row r="28" spans="1:12">
      <c r="A28" s="11">
        <v>15</v>
      </c>
      <c r="B28" s="11" t="s">
        <v>38</v>
      </c>
      <c r="C28" s="11">
        <v>10490048</v>
      </c>
      <c r="D28" s="11" t="s">
        <v>24</v>
      </c>
      <c r="E28" s="11">
        <v>1</v>
      </c>
      <c r="F28" s="16">
        <v>1876</v>
      </c>
      <c r="G28" s="11"/>
      <c r="H28" s="11"/>
      <c r="I28" s="11"/>
      <c r="J28" s="11"/>
      <c r="K28" s="11">
        <v>1</v>
      </c>
      <c r="L28" s="16">
        <v>1876</v>
      </c>
    </row>
    <row r="29" spans="1:12">
      <c r="A29" s="11">
        <v>16</v>
      </c>
      <c r="B29" s="11" t="s">
        <v>39</v>
      </c>
      <c r="C29" s="11">
        <v>10480002</v>
      </c>
      <c r="D29" s="11" t="s">
        <v>24</v>
      </c>
      <c r="E29" s="11">
        <v>1</v>
      </c>
      <c r="F29" s="16">
        <v>7292</v>
      </c>
      <c r="G29" s="11"/>
      <c r="H29" s="11"/>
      <c r="I29" s="11"/>
      <c r="J29" s="11"/>
      <c r="K29" s="11">
        <v>1</v>
      </c>
      <c r="L29" s="16">
        <v>7292</v>
      </c>
    </row>
    <row r="30" spans="1:12">
      <c r="A30" s="11">
        <v>17</v>
      </c>
      <c r="B30" s="11" t="s">
        <v>40</v>
      </c>
      <c r="C30" s="11" t="s">
        <v>41</v>
      </c>
      <c r="D30" s="11" t="s">
        <v>24</v>
      </c>
      <c r="E30" s="11">
        <v>3</v>
      </c>
      <c r="F30" s="16">
        <v>9396</v>
      </c>
      <c r="G30" s="11"/>
      <c r="H30" s="11"/>
      <c r="I30" s="11"/>
      <c r="J30" s="11"/>
      <c r="K30" s="11">
        <v>3</v>
      </c>
      <c r="L30" s="16">
        <v>9396</v>
      </c>
    </row>
    <row r="31" spans="1:12">
      <c r="A31" s="11">
        <v>18</v>
      </c>
      <c r="B31" s="11" t="s">
        <v>42</v>
      </c>
      <c r="C31" s="11">
        <v>10480008</v>
      </c>
      <c r="D31" s="11" t="s">
        <v>24</v>
      </c>
      <c r="E31" s="11">
        <v>1</v>
      </c>
      <c r="F31" s="16">
        <v>2489</v>
      </c>
      <c r="G31" s="11"/>
      <c r="H31" s="11"/>
      <c r="I31" s="11"/>
      <c r="J31" s="11"/>
      <c r="K31" s="11">
        <v>1</v>
      </c>
      <c r="L31" s="16">
        <v>2489</v>
      </c>
    </row>
    <row r="32" spans="1:12">
      <c r="A32" s="11">
        <v>19</v>
      </c>
      <c r="B32" s="11" t="s">
        <v>43</v>
      </c>
      <c r="C32" s="11">
        <v>10490050</v>
      </c>
      <c r="D32" s="11" t="s">
        <v>24</v>
      </c>
      <c r="E32" s="11">
        <v>1</v>
      </c>
      <c r="F32" s="16">
        <v>2598</v>
      </c>
      <c r="G32" s="11"/>
      <c r="H32" s="11"/>
      <c r="I32" s="11"/>
      <c r="J32" s="11"/>
      <c r="K32" s="11">
        <v>1</v>
      </c>
      <c r="L32" s="16">
        <v>2598</v>
      </c>
    </row>
    <row r="33" spans="1:12">
      <c r="A33" s="11">
        <v>20</v>
      </c>
      <c r="B33" s="11" t="s">
        <v>44</v>
      </c>
      <c r="C33" s="11">
        <v>10490053</v>
      </c>
      <c r="D33" s="11" t="s">
        <v>24</v>
      </c>
      <c r="E33" s="11">
        <v>1</v>
      </c>
      <c r="F33" s="16">
        <v>6677</v>
      </c>
      <c r="G33" s="11"/>
      <c r="H33" s="11"/>
      <c r="I33" s="11"/>
      <c r="J33" s="11"/>
      <c r="K33" s="11">
        <v>1</v>
      </c>
      <c r="L33" s="16">
        <v>6677</v>
      </c>
    </row>
    <row r="34" spans="1:12">
      <c r="A34" s="11">
        <v>21</v>
      </c>
      <c r="B34" s="11" t="s">
        <v>45</v>
      </c>
      <c r="C34" s="11">
        <v>10490052</v>
      </c>
      <c r="D34" s="11" t="s">
        <v>24</v>
      </c>
      <c r="E34" s="11">
        <v>1</v>
      </c>
      <c r="F34" s="16">
        <v>2116</v>
      </c>
      <c r="G34" s="11"/>
      <c r="H34" s="11"/>
      <c r="I34" s="11"/>
      <c r="J34" s="11"/>
      <c r="K34" s="11">
        <v>1</v>
      </c>
      <c r="L34" s="16">
        <v>2116</v>
      </c>
    </row>
    <row r="35" spans="1:12">
      <c r="A35" s="11">
        <v>22</v>
      </c>
      <c r="B35" s="11" t="s">
        <v>46</v>
      </c>
      <c r="C35" s="11">
        <v>10490054</v>
      </c>
      <c r="D35" s="11" t="s">
        <v>24</v>
      </c>
      <c r="E35" s="11">
        <v>1</v>
      </c>
      <c r="F35" s="16">
        <v>2906</v>
      </c>
      <c r="G35" s="11"/>
      <c r="H35" s="11"/>
      <c r="I35" s="11"/>
      <c r="J35" s="11"/>
      <c r="K35" s="11">
        <v>1</v>
      </c>
      <c r="L35" s="16">
        <v>2906</v>
      </c>
    </row>
    <row r="36" spans="1:12">
      <c r="A36" s="11">
        <v>23</v>
      </c>
      <c r="B36" s="11" t="s">
        <v>47</v>
      </c>
      <c r="C36" s="11" t="s">
        <v>48</v>
      </c>
      <c r="D36" s="11" t="s">
        <v>24</v>
      </c>
      <c r="E36" s="11">
        <v>2</v>
      </c>
      <c r="F36" s="16">
        <v>4019</v>
      </c>
      <c r="G36" s="11"/>
      <c r="H36" s="11"/>
      <c r="I36" s="11"/>
      <c r="J36" s="11"/>
      <c r="K36" s="11">
        <v>2</v>
      </c>
      <c r="L36" s="16">
        <v>4019</v>
      </c>
    </row>
    <row r="37" spans="1:12">
      <c r="A37" s="11">
        <v>24</v>
      </c>
      <c r="B37" s="11" t="s">
        <v>49</v>
      </c>
      <c r="C37" s="11" t="s">
        <v>48</v>
      </c>
      <c r="D37" s="11" t="s">
        <v>24</v>
      </c>
      <c r="E37" s="11">
        <v>2</v>
      </c>
      <c r="F37" s="16">
        <v>2608</v>
      </c>
      <c r="G37" s="11"/>
      <c r="H37" s="11"/>
      <c r="I37" s="11"/>
      <c r="J37" s="11"/>
      <c r="K37" s="11">
        <v>2</v>
      </c>
      <c r="L37" s="16">
        <v>2608</v>
      </c>
    </row>
    <row r="38" spans="1:12">
      <c r="A38" s="11">
        <v>25</v>
      </c>
      <c r="B38" s="11" t="s">
        <v>50</v>
      </c>
      <c r="C38" s="11">
        <v>10490055</v>
      </c>
      <c r="D38" s="11" t="s">
        <v>24</v>
      </c>
      <c r="E38" s="11">
        <v>1</v>
      </c>
      <c r="F38" s="16">
        <v>903</v>
      </c>
      <c r="G38" s="11"/>
      <c r="H38" s="11"/>
      <c r="I38" s="11"/>
      <c r="J38" s="11"/>
      <c r="K38" s="11">
        <v>1</v>
      </c>
      <c r="L38" s="16">
        <v>903</v>
      </c>
    </row>
    <row r="39" spans="1:12">
      <c r="A39" s="11">
        <v>26</v>
      </c>
      <c r="B39" s="11" t="s">
        <v>51</v>
      </c>
      <c r="C39" s="11">
        <v>10490056</v>
      </c>
      <c r="D39" s="11" t="s">
        <v>24</v>
      </c>
      <c r="E39" s="11">
        <v>1</v>
      </c>
      <c r="F39" s="16">
        <v>1779</v>
      </c>
      <c r="G39" s="11"/>
      <c r="H39" s="11"/>
      <c r="I39" s="11"/>
      <c r="J39" s="11"/>
      <c r="K39" s="11">
        <v>1</v>
      </c>
      <c r="L39" s="16">
        <v>1779</v>
      </c>
    </row>
    <row r="40" spans="1:12">
      <c r="A40" s="11">
        <v>27</v>
      </c>
      <c r="B40" s="11" t="s">
        <v>52</v>
      </c>
      <c r="C40" s="11" t="s">
        <v>53</v>
      </c>
      <c r="D40" s="11" t="s">
        <v>24</v>
      </c>
      <c r="E40" s="11">
        <v>2</v>
      </c>
      <c r="F40" s="16">
        <v>31638</v>
      </c>
      <c r="G40" s="11"/>
      <c r="H40" s="11"/>
      <c r="I40" s="11"/>
      <c r="J40" s="11"/>
      <c r="K40" s="11">
        <v>2</v>
      </c>
      <c r="L40" s="16">
        <v>31638</v>
      </c>
    </row>
    <row r="41" spans="1:12">
      <c r="A41" s="11">
        <v>28</v>
      </c>
      <c r="B41" s="11" t="s">
        <v>54</v>
      </c>
      <c r="C41" s="11">
        <v>10490059</v>
      </c>
      <c r="D41" s="11" t="s">
        <v>24</v>
      </c>
      <c r="E41" s="11">
        <v>1</v>
      </c>
      <c r="F41" s="16">
        <v>1273</v>
      </c>
      <c r="G41" s="11"/>
      <c r="H41" s="11"/>
      <c r="I41" s="11"/>
      <c r="J41" s="11"/>
      <c r="K41" s="11">
        <v>1</v>
      </c>
      <c r="L41" s="16">
        <v>1273</v>
      </c>
    </row>
    <row r="42" spans="1:12">
      <c r="A42" s="11">
        <v>29</v>
      </c>
      <c r="B42" s="11" t="s">
        <v>55</v>
      </c>
      <c r="C42" s="11" t="s">
        <v>56</v>
      </c>
      <c r="D42" s="11" t="s">
        <v>24</v>
      </c>
      <c r="E42" s="11">
        <v>2</v>
      </c>
      <c r="F42" s="16">
        <v>2645</v>
      </c>
      <c r="G42" s="11"/>
      <c r="H42" s="11"/>
      <c r="I42" s="11"/>
      <c r="J42" s="11"/>
      <c r="K42" s="11">
        <v>2</v>
      </c>
      <c r="L42" s="16">
        <v>2645</v>
      </c>
    </row>
    <row r="43" spans="1:12">
      <c r="A43" s="11">
        <v>30</v>
      </c>
      <c r="B43" s="11" t="s">
        <v>57</v>
      </c>
      <c r="C43" s="11">
        <v>10490060</v>
      </c>
      <c r="D43" s="11" t="s">
        <v>24</v>
      </c>
      <c r="E43" s="11">
        <v>1</v>
      </c>
      <c r="F43" s="16">
        <v>1792</v>
      </c>
      <c r="G43" s="11"/>
      <c r="H43" s="11"/>
      <c r="I43" s="11"/>
      <c r="J43" s="11"/>
      <c r="K43" s="11">
        <v>1</v>
      </c>
      <c r="L43" s="16">
        <v>1792</v>
      </c>
    </row>
    <row r="44" spans="1:12">
      <c r="A44" s="11">
        <v>31</v>
      </c>
      <c r="B44" s="11" t="s">
        <v>58</v>
      </c>
      <c r="C44" s="11">
        <v>10490063</v>
      </c>
      <c r="D44" s="11" t="s">
        <v>24</v>
      </c>
      <c r="E44" s="11">
        <v>1</v>
      </c>
      <c r="F44" s="16">
        <v>1200</v>
      </c>
      <c r="G44" s="11"/>
      <c r="H44" s="11"/>
      <c r="I44" s="11"/>
      <c r="J44" s="11"/>
      <c r="K44" s="11">
        <v>1</v>
      </c>
      <c r="L44" s="16">
        <v>1200</v>
      </c>
    </row>
    <row r="45" spans="1:12">
      <c r="A45" s="11">
        <v>32</v>
      </c>
      <c r="B45" s="11" t="s">
        <v>59</v>
      </c>
      <c r="C45" s="11">
        <v>10490064</v>
      </c>
      <c r="D45" s="11" t="s">
        <v>24</v>
      </c>
      <c r="E45" s="11">
        <v>1</v>
      </c>
      <c r="F45" s="16">
        <v>8350</v>
      </c>
      <c r="G45" s="11"/>
      <c r="H45" s="11"/>
      <c r="I45" s="11"/>
      <c r="J45" s="11"/>
      <c r="K45" s="11">
        <v>1</v>
      </c>
      <c r="L45" s="16">
        <v>8350</v>
      </c>
    </row>
    <row r="46" spans="1:12">
      <c r="A46" s="11">
        <v>33</v>
      </c>
      <c r="B46" s="11" t="s">
        <v>60</v>
      </c>
      <c r="C46" s="11">
        <v>10480011</v>
      </c>
      <c r="D46" s="11" t="s">
        <v>24</v>
      </c>
      <c r="E46" s="11">
        <v>1</v>
      </c>
      <c r="F46" s="16">
        <v>2745</v>
      </c>
      <c r="G46" s="11"/>
      <c r="H46" s="11"/>
      <c r="I46" s="11"/>
      <c r="J46" s="11"/>
      <c r="K46" s="11">
        <v>1</v>
      </c>
      <c r="L46" s="16">
        <v>2745</v>
      </c>
    </row>
    <row r="47" spans="1:12">
      <c r="A47" s="11">
        <v>34</v>
      </c>
      <c r="B47" s="11" t="s">
        <v>61</v>
      </c>
      <c r="C47" s="11">
        <v>10490065</v>
      </c>
      <c r="D47" s="11" t="s">
        <v>24</v>
      </c>
      <c r="E47" s="11">
        <v>1</v>
      </c>
      <c r="F47" s="16">
        <v>1040</v>
      </c>
      <c r="G47" s="11"/>
      <c r="H47" s="11"/>
      <c r="I47" s="11"/>
      <c r="J47" s="11"/>
      <c r="K47" s="11">
        <v>1</v>
      </c>
      <c r="L47" s="16">
        <v>1040</v>
      </c>
    </row>
    <row r="48" spans="1:12">
      <c r="A48" s="11">
        <v>35</v>
      </c>
      <c r="B48" s="11" t="s">
        <v>62</v>
      </c>
      <c r="C48" s="11" t="s">
        <v>63</v>
      </c>
      <c r="D48" s="11" t="s">
        <v>24</v>
      </c>
      <c r="E48" s="11">
        <v>2</v>
      </c>
      <c r="F48" s="16">
        <v>8169</v>
      </c>
      <c r="G48" s="11"/>
      <c r="H48" s="11"/>
      <c r="I48" s="11"/>
      <c r="J48" s="11"/>
      <c r="K48" s="11">
        <v>2</v>
      </c>
      <c r="L48" s="16">
        <v>8169</v>
      </c>
    </row>
    <row r="49" spans="1:12">
      <c r="A49" s="11">
        <v>36</v>
      </c>
      <c r="B49" s="11" t="s">
        <v>64</v>
      </c>
      <c r="C49" s="11">
        <v>10490066</v>
      </c>
      <c r="D49" s="11" t="s">
        <v>24</v>
      </c>
      <c r="E49" s="11">
        <v>1</v>
      </c>
      <c r="F49" s="16">
        <v>1870</v>
      </c>
      <c r="G49" s="11"/>
      <c r="H49" s="11"/>
      <c r="I49" s="11"/>
      <c r="J49" s="11"/>
      <c r="K49" s="11">
        <v>1</v>
      </c>
      <c r="L49" s="16">
        <v>1870</v>
      </c>
    </row>
    <row r="50" spans="1:12">
      <c r="A50" s="11">
        <v>37</v>
      </c>
      <c r="B50" s="11" t="s">
        <v>65</v>
      </c>
      <c r="C50" s="11">
        <v>10490067</v>
      </c>
      <c r="D50" s="11" t="s">
        <v>24</v>
      </c>
      <c r="E50" s="11">
        <v>1</v>
      </c>
      <c r="F50" s="16">
        <v>1952</v>
      </c>
      <c r="G50" s="11"/>
      <c r="H50" s="11"/>
      <c r="I50" s="11"/>
      <c r="J50" s="11"/>
      <c r="K50" s="11">
        <v>1</v>
      </c>
      <c r="L50" s="16">
        <v>1952</v>
      </c>
    </row>
    <row r="51" spans="1:12">
      <c r="A51" s="11">
        <v>38</v>
      </c>
      <c r="B51" s="11" t="s">
        <v>66</v>
      </c>
      <c r="C51" s="11">
        <v>10490070</v>
      </c>
      <c r="D51" s="11" t="s">
        <v>24</v>
      </c>
      <c r="E51" s="11">
        <v>1</v>
      </c>
      <c r="F51" s="16">
        <v>1270</v>
      </c>
      <c r="G51" s="11"/>
      <c r="H51" s="11"/>
      <c r="I51" s="11"/>
      <c r="J51" s="11"/>
      <c r="K51" s="11">
        <v>1</v>
      </c>
      <c r="L51" s="16">
        <v>1270</v>
      </c>
    </row>
    <row r="52" spans="1:12">
      <c r="A52" s="11">
        <v>39</v>
      </c>
      <c r="B52" s="11" t="s">
        <v>67</v>
      </c>
      <c r="C52" s="11">
        <v>10480012</v>
      </c>
      <c r="D52" s="11" t="s">
        <v>24</v>
      </c>
      <c r="E52" s="11">
        <v>1</v>
      </c>
      <c r="F52" s="16">
        <v>5600</v>
      </c>
      <c r="G52" s="11"/>
      <c r="H52" s="11"/>
      <c r="I52" s="11"/>
      <c r="J52" s="11"/>
      <c r="K52" s="11">
        <v>1</v>
      </c>
      <c r="L52" s="16">
        <v>5600</v>
      </c>
    </row>
    <row r="53" spans="1:12">
      <c r="A53" s="11">
        <v>40</v>
      </c>
      <c r="B53" s="11" t="s">
        <v>68</v>
      </c>
      <c r="C53" s="11" t="s">
        <v>69</v>
      </c>
      <c r="D53" s="11" t="s">
        <v>24</v>
      </c>
      <c r="E53" s="11">
        <v>2</v>
      </c>
      <c r="F53" s="16">
        <v>14400</v>
      </c>
      <c r="G53" s="11"/>
      <c r="H53" s="11"/>
      <c r="I53" s="11"/>
      <c r="J53" s="11"/>
      <c r="K53" s="11">
        <v>2</v>
      </c>
      <c r="L53" s="16">
        <v>14400</v>
      </c>
    </row>
    <row r="54" spans="1:12">
      <c r="A54" s="11">
        <v>41</v>
      </c>
      <c r="B54" s="11" t="s">
        <v>70</v>
      </c>
      <c r="C54" s="11">
        <v>10460001</v>
      </c>
      <c r="D54" s="11" t="s">
        <v>24</v>
      </c>
      <c r="E54" s="11">
        <v>1</v>
      </c>
      <c r="F54" s="16">
        <v>10800</v>
      </c>
      <c r="G54" s="11"/>
      <c r="H54" s="11"/>
      <c r="I54" s="11"/>
      <c r="J54" s="11"/>
      <c r="K54" s="11">
        <v>1</v>
      </c>
      <c r="L54" s="16">
        <v>10800</v>
      </c>
    </row>
    <row r="55" spans="1:12">
      <c r="A55" s="11">
        <v>42</v>
      </c>
      <c r="B55" s="11" t="s">
        <v>71</v>
      </c>
      <c r="C55" s="11">
        <v>10480015</v>
      </c>
      <c r="D55" s="11" t="s">
        <v>24</v>
      </c>
      <c r="E55" s="11">
        <v>1</v>
      </c>
      <c r="F55" s="16">
        <v>13650</v>
      </c>
      <c r="G55" s="11"/>
      <c r="H55" s="11"/>
      <c r="I55" s="11"/>
      <c r="J55" s="11"/>
      <c r="K55" s="11">
        <v>1</v>
      </c>
      <c r="L55" s="16">
        <v>13650</v>
      </c>
    </row>
    <row r="56" spans="1:12" ht="15.75" thickBot="1">
      <c r="A56" s="26">
        <v>43</v>
      </c>
      <c r="B56" s="26" t="s">
        <v>72</v>
      </c>
      <c r="C56" s="26" t="s">
        <v>73</v>
      </c>
      <c r="D56" s="26" t="s">
        <v>24</v>
      </c>
      <c r="E56" s="26">
        <v>5</v>
      </c>
      <c r="F56" s="41">
        <v>54350</v>
      </c>
      <c r="G56" s="26"/>
      <c r="H56" s="26"/>
      <c r="I56" s="26"/>
      <c r="J56" s="26"/>
      <c r="K56" s="26">
        <v>5</v>
      </c>
      <c r="L56" s="41">
        <v>54350</v>
      </c>
    </row>
    <row r="57" spans="1:12" ht="15.75" thickBot="1">
      <c r="A57" s="28"/>
      <c r="B57" s="51" t="s">
        <v>74</v>
      </c>
      <c r="C57" s="30"/>
      <c r="D57" s="30"/>
      <c r="E57" s="30"/>
      <c r="F57" s="56">
        <f>SUM(F16:F56)</f>
        <v>216280</v>
      </c>
      <c r="G57" s="30"/>
      <c r="H57" s="30">
        <v>0</v>
      </c>
      <c r="I57" s="30"/>
      <c r="J57" s="30">
        <v>0</v>
      </c>
      <c r="K57" s="30"/>
      <c r="L57" s="73">
        <v>216280</v>
      </c>
    </row>
    <row r="58" spans="1:12">
      <c r="A58" s="42">
        <v>1018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</row>
    <row r="59" spans="1:12">
      <c r="A59" s="11">
        <v>1</v>
      </c>
      <c r="B59" s="11" t="s">
        <v>75</v>
      </c>
      <c r="C59" s="11"/>
      <c r="D59" s="11"/>
      <c r="E59" s="11">
        <v>1</v>
      </c>
      <c r="F59" s="16">
        <v>1620</v>
      </c>
      <c r="G59" s="11"/>
      <c r="H59" s="11"/>
      <c r="I59" s="11"/>
      <c r="J59" s="11"/>
      <c r="K59" s="11">
        <v>1</v>
      </c>
      <c r="L59" s="16">
        <v>1620</v>
      </c>
    </row>
    <row r="60" spans="1:12">
      <c r="A60" s="11">
        <v>2</v>
      </c>
      <c r="B60" s="11" t="s">
        <v>76</v>
      </c>
      <c r="C60" s="11"/>
      <c r="D60" s="11"/>
      <c r="E60" s="11"/>
      <c r="F60" s="16">
        <v>2708</v>
      </c>
      <c r="G60" s="11"/>
      <c r="H60" s="11"/>
      <c r="I60" s="11"/>
      <c r="J60" s="11"/>
      <c r="K60" s="11"/>
      <c r="L60" s="16">
        <v>2708</v>
      </c>
    </row>
    <row r="61" spans="1:12" ht="15.75" thickBot="1">
      <c r="A61" s="26">
        <v>3</v>
      </c>
      <c r="B61" s="26" t="s">
        <v>77</v>
      </c>
      <c r="C61" s="26"/>
      <c r="D61" s="26"/>
      <c r="E61" s="26"/>
      <c r="F61" s="41">
        <v>2708</v>
      </c>
      <c r="G61" s="26"/>
      <c r="H61" s="26"/>
      <c r="I61" s="26"/>
      <c r="J61" s="26"/>
      <c r="K61" s="26"/>
      <c r="L61" s="41">
        <v>2708</v>
      </c>
    </row>
    <row r="62" spans="1:12" ht="15.75" thickBot="1">
      <c r="A62" s="28"/>
      <c r="B62" s="51" t="s">
        <v>78</v>
      </c>
      <c r="C62" s="30"/>
      <c r="D62" s="30"/>
      <c r="E62" s="30"/>
      <c r="F62" s="56">
        <f>SUM(F59:F61)</f>
        <v>7036</v>
      </c>
      <c r="G62" s="30"/>
      <c r="H62" s="30">
        <v>0</v>
      </c>
      <c r="I62" s="30"/>
      <c r="J62" s="30">
        <v>0</v>
      </c>
      <c r="K62" s="30"/>
      <c r="L62" s="64">
        <f>SUM(L59:L61)</f>
        <v>7036</v>
      </c>
    </row>
    <row r="63" spans="1:12">
      <c r="A63" s="42">
        <v>1211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4" spans="1:12">
      <c r="A64" s="11">
        <v>1</v>
      </c>
      <c r="B64" s="11" t="s">
        <v>79</v>
      </c>
      <c r="C64" s="11"/>
      <c r="D64" s="11"/>
      <c r="E64" s="11">
        <v>1</v>
      </c>
      <c r="F64" s="16">
        <v>4434.75</v>
      </c>
      <c r="G64" s="11"/>
      <c r="H64" s="11"/>
      <c r="I64" s="11"/>
      <c r="J64" s="11"/>
      <c r="K64" s="11">
        <v>1</v>
      </c>
      <c r="L64" s="16">
        <v>4434.75</v>
      </c>
    </row>
    <row r="65" spans="1:12">
      <c r="A65" s="11">
        <v>2</v>
      </c>
      <c r="B65" s="11" t="s">
        <v>80</v>
      </c>
      <c r="C65" s="11"/>
      <c r="D65" s="11"/>
      <c r="E65" s="11">
        <v>2</v>
      </c>
      <c r="F65" s="16">
        <v>607</v>
      </c>
      <c r="G65" s="11"/>
      <c r="H65" s="11"/>
      <c r="I65" s="11"/>
      <c r="J65" s="11"/>
      <c r="K65" s="11">
        <v>2</v>
      </c>
      <c r="L65" s="16">
        <v>607</v>
      </c>
    </row>
    <row r="66" spans="1:12" ht="15.75" thickBot="1">
      <c r="A66" s="26">
        <v>3</v>
      </c>
      <c r="B66" s="26" t="s">
        <v>81</v>
      </c>
      <c r="C66" s="26"/>
      <c r="D66" s="26"/>
      <c r="E66" s="26">
        <v>1</v>
      </c>
      <c r="F66" s="41">
        <v>3233.67</v>
      </c>
      <c r="G66" s="26"/>
      <c r="H66" s="26"/>
      <c r="I66" s="26"/>
      <c r="J66" s="26"/>
      <c r="K66" s="26">
        <v>1</v>
      </c>
      <c r="L66" s="41">
        <v>3233.67</v>
      </c>
    </row>
    <row r="67" spans="1:12" ht="15.75" thickBot="1">
      <c r="A67" s="28"/>
      <c r="B67" s="51" t="s">
        <v>82</v>
      </c>
      <c r="C67" s="30"/>
      <c r="D67" s="30"/>
      <c r="E67" s="30"/>
      <c r="F67" s="56">
        <f>SUM(F64:F66)</f>
        <v>8275.42</v>
      </c>
      <c r="G67" s="30"/>
      <c r="H67" s="30">
        <v>0</v>
      </c>
      <c r="I67" s="30"/>
      <c r="J67" s="30">
        <v>0</v>
      </c>
      <c r="K67" s="30"/>
      <c r="L67" s="64">
        <f>SUM(L64:L66)</f>
        <v>8275.42</v>
      </c>
    </row>
    <row r="68" spans="1:12">
      <c r="A68" s="42">
        <v>1015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</row>
    <row r="69" spans="1:12">
      <c r="A69" s="11">
        <v>1</v>
      </c>
      <c r="B69" s="11" t="s">
        <v>83</v>
      </c>
      <c r="C69" s="11"/>
      <c r="D69" s="11" t="s">
        <v>24</v>
      </c>
      <c r="E69" s="11">
        <v>1</v>
      </c>
      <c r="F69" s="16">
        <v>1450</v>
      </c>
      <c r="G69" s="11"/>
      <c r="H69" s="11"/>
      <c r="I69" s="11"/>
      <c r="J69" s="11"/>
      <c r="K69" s="11">
        <v>1</v>
      </c>
      <c r="L69" s="16">
        <v>1450</v>
      </c>
    </row>
    <row r="70" spans="1:12">
      <c r="A70" s="11">
        <v>2</v>
      </c>
      <c r="B70" s="11" t="s">
        <v>84</v>
      </c>
      <c r="C70" s="11"/>
      <c r="D70" s="11" t="s">
        <v>24</v>
      </c>
      <c r="E70" s="11">
        <v>1</v>
      </c>
      <c r="F70" s="16">
        <v>1350</v>
      </c>
      <c r="G70" s="11"/>
      <c r="H70" s="11"/>
      <c r="I70" s="11"/>
      <c r="J70" s="11"/>
      <c r="K70" s="11">
        <v>1</v>
      </c>
      <c r="L70" s="16">
        <v>1350</v>
      </c>
    </row>
    <row r="71" spans="1:12" ht="15.75" thickBot="1">
      <c r="A71" s="26">
        <v>3</v>
      </c>
      <c r="B71" s="26" t="s">
        <v>85</v>
      </c>
      <c r="C71" s="26">
        <v>10510002</v>
      </c>
      <c r="D71" s="26" t="s">
        <v>24</v>
      </c>
      <c r="E71" s="26">
        <v>1</v>
      </c>
      <c r="F71" s="41">
        <v>295800</v>
      </c>
      <c r="G71" s="26"/>
      <c r="H71" s="26"/>
      <c r="I71" s="26"/>
      <c r="J71" s="26"/>
      <c r="K71" s="26">
        <v>1</v>
      </c>
      <c r="L71" s="41">
        <v>295800</v>
      </c>
    </row>
    <row r="72" spans="1:12" ht="15.75" thickBot="1">
      <c r="A72" s="28"/>
      <c r="B72" s="43" t="s">
        <v>86</v>
      </c>
      <c r="C72" s="30"/>
      <c r="D72" s="30"/>
      <c r="E72" s="30"/>
      <c r="F72" s="56">
        <f>SUM(F69:F71)</f>
        <v>298600</v>
      </c>
      <c r="G72" s="30"/>
      <c r="H72" s="30">
        <v>0</v>
      </c>
      <c r="I72" s="30"/>
      <c r="J72" s="30">
        <v>0</v>
      </c>
      <c r="K72" s="30"/>
      <c r="L72" s="64">
        <f>SUM(L69:L71)</f>
        <v>298600</v>
      </c>
    </row>
    <row r="73" spans="1:12">
      <c r="A73" s="27"/>
      <c r="B73" s="50">
        <v>1016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</row>
    <row r="74" spans="1:12">
      <c r="A74" s="11">
        <v>1</v>
      </c>
      <c r="B74" s="11" t="s">
        <v>87</v>
      </c>
      <c r="C74" s="11">
        <v>10630001</v>
      </c>
      <c r="D74" s="11" t="s">
        <v>24</v>
      </c>
      <c r="E74" s="11">
        <v>1</v>
      </c>
      <c r="F74" s="11">
        <v>4241</v>
      </c>
      <c r="G74" s="11"/>
      <c r="H74" s="11"/>
      <c r="I74" s="11"/>
      <c r="J74" s="11"/>
      <c r="K74" s="11">
        <v>1</v>
      </c>
      <c r="L74" s="11">
        <v>4241</v>
      </c>
    </row>
    <row r="75" spans="1:12">
      <c r="A75" s="11">
        <v>2</v>
      </c>
      <c r="B75" s="11" t="s">
        <v>87</v>
      </c>
      <c r="C75" s="11">
        <v>10630002</v>
      </c>
      <c r="D75" s="11" t="s">
        <v>24</v>
      </c>
      <c r="E75" s="11">
        <v>1</v>
      </c>
      <c r="F75" s="11">
        <v>4032</v>
      </c>
      <c r="G75" s="11"/>
      <c r="H75" s="11"/>
      <c r="I75" s="11"/>
      <c r="J75" s="11"/>
      <c r="K75" s="11">
        <v>1</v>
      </c>
      <c r="L75" s="11">
        <v>4032</v>
      </c>
    </row>
    <row r="76" spans="1:12">
      <c r="A76" s="11">
        <v>3</v>
      </c>
      <c r="B76" s="11" t="s">
        <v>87</v>
      </c>
      <c r="C76" s="11">
        <v>10630003</v>
      </c>
      <c r="D76" s="11" t="s">
        <v>24</v>
      </c>
      <c r="E76" s="11">
        <v>1</v>
      </c>
      <c r="F76" s="11">
        <v>3574</v>
      </c>
      <c r="G76" s="11"/>
      <c r="H76" s="11"/>
      <c r="I76" s="11"/>
      <c r="J76" s="11"/>
      <c r="K76" s="11">
        <v>1</v>
      </c>
      <c r="L76" s="11">
        <v>3574</v>
      </c>
    </row>
    <row r="77" spans="1:12">
      <c r="A77" s="11">
        <v>4</v>
      </c>
      <c r="B77" s="11" t="s">
        <v>88</v>
      </c>
      <c r="C77" s="11">
        <v>10620002</v>
      </c>
      <c r="D77" s="11" t="s">
        <v>24</v>
      </c>
      <c r="E77" s="11">
        <v>1</v>
      </c>
      <c r="F77" s="11">
        <v>1185</v>
      </c>
      <c r="G77" s="11"/>
      <c r="H77" s="11"/>
      <c r="I77" s="11"/>
      <c r="J77" s="11"/>
      <c r="K77" s="11">
        <v>1</v>
      </c>
      <c r="L77" s="11">
        <v>1185</v>
      </c>
    </row>
    <row r="78" spans="1:12">
      <c r="A78" s="11">
        <v>5</v>
      </c>
      <c r="B78" s="11" t="s">
        <v>88</v>
      </c>
      <c r="C78" s="11">
        <v>10620003</v>
      </c>
      <c r="D78" s="11" t="s">
        <v>24</v>
      </c>
      <c r="E78" s="11">
        <v>1</v>
      </c>
      <c r="F78" s="11">
        <v>806</v>
      </c>
      <c r="G78" s="11"/>
      <c r="H78" s="11"/>
      <c r="I78" s="11"/>
      <c r="J78" s="11"/>
      <c r="K78" s="11">
        <v>1</v>
      </c>
      <c r="L78" s="11">
        <v>806</v>
      </c>
    </row>
    <row r="79" spans="1:12">
      <c r="A79" s="11">
        <v>6</v>
      </c>
      <c r="B79" s="11" t="s">
        <v>89</v>
      </c>
      <c r="C79" s="11">
        <v>10620004</v>
      </c>
      <c r="D79" s="11" t="s">
        <v>24</v>
      </c>
      <c r="E79" s="11">
        <v>1</v>
      </c>
      <c r="F79" s="11">
        <v>1275</v>
      </c>
      <c r="G79" s="11"/>
      <c r="H79" s="11"/>
      <c r="I79" s="11"/>
      <c r="J79" s="11"/>
      <c r="K79" s="11">
        <v>1</v>
      </c>
      <c r="L79" s="11">
        <v>1275</v>
      </c>
    </row>
    <row r="80" spans="1:12">
      <c r="A80" s="11">
        <v>7</v>
      </c>
      <c r="B80" s="11" t="s">
        <v>90</v>
      </c>
      <c r="C80" s="11">
        <v>10620005</v>
      </c>
      <c r="D80" s="11" t="s">
        <v>24</v>
      </c>
      <c r="E80" s="11">
        <v>1</v>
      </c>
      <c r="F80" s="11">
        <v>1237</v>
      </c>
      <c r="G80" s="11"/>
      <c r="H80" s="11"/>
      <c r="I80" s="11"/>
      <c r="J80" s="11"/>
      <c r="K80" s="11">
        <v>1</v>
      </c>
      <c r="L80" s="11">
        <v>1237</v>
      </c>
    </row>
    <row r="81" spans="1:12">
      <c r="A81" s="11">
        <v>8</v>
      </c>
      <c r="B81" s="11" t="s">
        <v>91</v>
      </c>
      <c r="C81" s="11">
        <v>10620006</v>
      </c>
      <c r="D81" s="11" t="s">
        <v>24</v>
      </c>
      <c r="E81" s="11">
        <v>1</v>
      </c>
      <c r="F81" s="11">
        <v>1374</v>
      </c>
      <c r="G81" s="11"/>
      <c r="H81" s="11"/>
      <c r="I81" s="11"/>
      <c r="J81" s="11"/>
      <c r="K81" s="11">
        <v>1</v>
      </c>
      <c r="L81" s="11">
        <v>1374</v>
      </c>
    </row>
    <row r="82" spans="1:12">
      <c r="A82" s="11">
        <v>9</v>
      </c>
      <c r="B82" s="11" t="s">
        <v>92</v>
      </c>
      <c r="C82" s="11" t="s">
        <v>93</v>
      </c>
      <c r="D82" s="11" t="s">
        <v>24</v>
      </c>
      <c r="E82" s="11">
        <v>6</v>
      </c>
      <c r="F82" s="11">
        <v>112</v>
      </c>
      <c r="G82" s="11"/>
      <c r="H82" s="11"/>
      <c r="I82" s="11"/>
      <c r="J82" s="11"/>
      <c r="K82" s="11">
        <v>6</v>
      </c>
      <c r="L82" s="11">
        <v>112</v>
      </c>
    </row>
    <row r="83" spans="1:12">
      <c r="A83" s="11">
        <v>10</v>
      </c>
      <c r="B83" s="11" t="s">
        <v>92</v>
      </c>
      <c r="C83" s="11">
        <v>10630010</v>
      </c>
      <c r="D83" s="11" t="s">
        <v>24</v>
      </c>
      <c r="E83" s="11">
        <v>1</v>
      </c>
      <c r="F83" s="11">
        <v>78</v>
      </c>
      <c r="G83" s="11"/>
      <c r="H83" s="11"/>
      <c r="I83" s="11"/>
      <c r="J83" s="11"/>
      <c r="K83" s="11">
        <v>1</v>
      </c>
      <c r="L83" s="11">
        <v>78</v>
      </c>
    </row>
    <row r="84" spans="1:12">
      <c r="A84" s="11">
        <v>11</v>
      </c>
      <c r="B84" s="11" t="s">
        <v>94</v>
      </c>
      <c r="C84" s="11">
        <v>10620007</v>
      </c>
      <c r="D84" s="11" t="s">
        <v>24</v>
      </c>
      <c r="E84" s="11">
        <v>1</v>
      </c>
      <c r="F84" s="11">
        <v>127</v>
      </c>
      <c r="G84" s="11"/>
      <c r="H84" s="11"/>
      <c r="I84" s="11"/>
      <c r="J84" s="11"/>
      <c r="K84" s="11">
        <v>1</v>
      </c>
      <c r="L84" s="11">
        <v>127</v>
      </c>
    </row>
    <row r="85" spans="1:12">
      <c r="A85" s="11">
        <v>12</v>
      </c>
      <c r="B85" s="11" t="s">
        <v>95</v>
      </c>
      <c r="C85" s="11">
        <v>10620008</v>
      </c>
      <c r="D85" s="11" t="s">
        <v>24</v>
      </c>
      <c r="E85" s="11">
        <v>1</v>
      </c>
      <c r="F85" s="11">
        <v>20</v>
      </c>
      <c r="G85" s="11"/>
      <c r="H85" s="11"/>
      <c r="I85" s="11"/>
      <c r="J85" s="11"/>
      <c r="K85" s="11">
        <v>1</v>
      </c>
      <c r="L85" s="11">
        <v>20</v>
      </c>
    </row>
    <row r="86" spans="1:12">
      <c r="A86" s="11">
        <v>13</v>
      </c>
      <c r="B86" s="11" t="s">
        <v>96</v>
      </c>
      <c r="C86" s="11">
        <v>10620009</v>
      </c>
      <c r="D86" s="11" t="s">
        <v>24</v>
      </c>
      <c r="E86" s="11">
        <v>1</v>
      </c>
      <c r="F86" s="11">
        <v>132</v>
      </c>
      <c r="G86" s="11"/>
      <c r="H86" s="11"/>
      <c r="I86" s="11"/>
      <c r="J86" s="11"/>
      <c r="K86" s="11">
        <v>1</v>
      </c>
      <c r="L86" s="11">
        <v>132</v>
      </c>
    </row>
    <row r="87" spans="1:12">
      <c r="A87" s="11">
        <v>14</v>
      </c>
      <c r="B87" s="11" t="s">
        <v>97</v>
      </c>
      <c r="C87" s="11">
        <v>10620010</v>
      </c>
      <c r="D87" s="11" t="s">
        <v>24</v>
      </c>
      <c r="E87" s="11">
        <v>1</v>
      </c>
      <c r="F87" s="11">
        <v>140</v>
      </c>
      <c r="G87" s="11"/>
      <c r="H87" s="11"/>
      <c r="I87" s="11"/>
      <c r="J87" s="11"/>
      <c r="K87" s="11">
        <v>1</v>
      </c>
      <c r="L87" s="11">
        <v>140</v>
      </c>
    </row>
    <row r="88" spans="1:12">
      <c r="A88" s="11">
        <v>15</v>
      </c>
      <c r="B88" s="11" t="s">
        <v>98</v>
      </c>
      <c r="C88" s="11" t="s">
        <v>99</v>
      </c>
      <c r="D88" s="11" t="s">
        <v>24</v>
      </c>
      <c r="E88" s="11">
        <v>3</v>
      </c>
      <c r="F88" s="11">
        <v>3748</v>
      </c>
      <c r="G88" s="11"/>
      <c r="H88" s="11"/>
      <c r="I88" s="11"/>
      <c r="J88" s="11"/>
      <c r="K88" s="11">
        <v>3</v>
      </c>
      <c r="L88" s="11">
        <v>3748</v>
      </c>
    </row>
    <row r="89" spans="1:12">
      <c r="A89" s="11">
        <v>16</v>
      </c>
      <c r="B89" s="11" t="s">
        <v>98</v>
      </c>
      <c r="C89" s="11">
        <v>10630016</v>
      </c>
      <c r="D89" s="11" t="s">
        <v>24</v>
      </c>
      <c r="E89" s="11">
        <v>1</v>
      </c>
      <c r="F89" s="11">
        <v>831</v>
      </c>
      <c r="G89" s="11"/>
      <c r="H89" s="11"/>
      <c r="I89" s="11"/>
      <c r="J89" s="11"/>
      <c r="K89" s="11">
        <v>1</v>
      </c>
      <c r="L89" s="11">
        <v>831</v>
      </c>
    </row>
    <row r="90" spans="1:12">
      <c r="A90" s="11">
        <v>17</v>
      </c>
      <c r="B90" s="11" t="s">
        <v>100</v>
      </c>
      <c r="C90" s="11">
        <v>10630017</v>
      </c>
      <c r="D90" s="11" t="s">
        <v>24</v>
      </c>
      <c r="E90" s="11">
        <v>1</v>
      </c>
      <c r="F90" s="11">
        <v>2418</v>
      </c>
      <c r="G90" s="11"/>
      <c r="H90" s="11"/>
      <c r="I90" s="11"/>
      <c r="J90" s="11"/>
      <c r="K90" s="11">
        <v>1</v>
      </c>
      <c r="L90" s="11">
        <v>2418</v>
      </c>
    </row>
    <row r="91" spans="1:12">
      <c r="A91" s="11">
        <v>18</v>
      </c>
      <c r="B91" s="11" t="s">
        <v>101</v>
      </c>
      <c r="C91" s="11">
        <v>10630018</v>
      </c>
      <c r="D91" s="11" t="s">
        <v>24</v>
      </c>
      <c r="E91" s="11">
        <v>1</v>
      </c>
      <c r="F91" s="11">
        <v>1420</v>
      </c>
      <c r="G91" s="11"/>
      <c r="H91" s="11"/>
      <c r="I91" s="11"/>
      <c r="J91" s="11"/>
      <c r="K91" s="11">
        <v>1</v>
      </c>
      <c r="L91" s="11">
        <v>1420</v>
      </c>
    </row>
    <row r="92" spans="1:12">
      <c r="A92" s="11">
        <v>19</v>
      </c>
      <c r="B92" s="11" t="s">
        <v>102</v>
      </c>
      <c r="C92" s="11" t="s">
        <v>103</v>
      </c>
      <c r="D92" s="11" t="s">
        <v>24</v>
      </c>
      <c r="E92" s="11">
        <v>2</v>
      </c>
      <c r="F92" s="11">
        <v>2681</v>
      </c>
      <c r="G92" s="11"/>
      <c r="H92" s="11"/>
      <c r="I92" s="11"/>
      <c r="J92" s="11"/>
      <c r="K92" s="11">
        <v>2</v>
      </c>
      <c r="L92" s="11">
        <v>2681</v>
      </c>
    </row>
    <row r="93" spans="1:12" ht="15.75" thickBot="1">
      <c r="A93" s="26">
        <v>20</v>
      </c>
      <c r="B93" s="26" t="s">
        <v>92</v>
      </c>
      <c r="C93" s="26" t="s">
        <v>104</v>
      </c>
      <c r="D93" s="26" t="s">
        <v>24</v>
      </c>
      <c r="E93" s="26">
        <v>3</v>
      </c>
      <c r="F93" s="26">
        <v>3582</v>
      </c>
      <c r="G93" s="26"/>
      <c r="H93" s="26"/>
      <c r="I93" s="26"/>
      <c r="J93" s="26"/>
      <c r="K93" s="26">
        <v>3</v>
      </c>
      <c r="L93" s="26">
        <v>3582</v>
      </c>
    </row>
    <row r="94" spans="1:12" ht="15.75" thickBot="1">
      <c r="A94" s="28"/>
      <c r="B94" s="43" t="s">
        <v>105</v>
      </c>
      <c r="C94" s="30"/>
      <c r="D94" s="30"/>
      <c r="E94" s="30"/>
      <c r="F94" s="51">
        <v>33013</v>
      </c>
      <c r="G94" s="30"/>
      <c r="H94" s="30">
        <v>0</v>
      </c>
      <c r="I94" s="30"/>
      <c r="J94" s="30">
        <v>0</v>
      </c>
      <c r="K94" s="30"/>
      <c r="L94" s="73">
        <v>33013</v>
      </c>
    </row>
    <row r="95" spans="1:12">
      <c r="A95" s="27"/>
      <c r="B95" s="50">
        <v>1112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>
      <c r="A96" s="11">
        <v>1</v>
      </c>
      <c r="B96" s="11" t="s">
        <v>106</v>
      </c>
      <c r="C96" s="11"/>
      <c r="D96" s="11" t="s">
        <v>24</v>
      </c>
      <c r="E96" s="21">
        <v>3248</v>
      </c>
      <c r="F96" s="16">
        <v>64275.899999999994</v>
      </c>
      <c r="G96" s="11"/>
      <c r="H96" s="11"/>
      <c r="I96" s="11"/>
      <c r="J96" s="11"/>
      <c r="K96" s="11">
        <v>3248</v>
      </c>
      <c r="L96" s="16">
        <v>64275.899999999994</v>
      </c>
    </row>
    <row r="97" spans="1:12" ht="15.75" thickBot="1">
      <c r="A97" s="26">
        <v>2</v>
      </c>
      <c r="B97" s="26" t="s">
        <v>107</v>
      </c>
      <c r="C97" s="26"/>
      <c r="D97" s="26" t="s">
        <v>24</v>
      </c>
      <c r="E97" s="59">
        <v>4203</v>
      </c>
      <c r="F97" s="41">
        <v>11372.43</v>
      </c>
      <c r="G97" s="26"/>
      <c r="H97" s="26"/>
      <c r="I97" s="26"/>
      <c r="J97" s="26"/>
      <c r="K97" s="26">
        <v>4203</v>
      </c>
      <c r="L97" s="41">
        <v>11372.43</v>
      </c>
    </row>
    <row r="98" spans="1:12" ht="15.75" thickBot="1">
      <c r="A98" s="28"/>
      <c r="B98" s="43" t="s">
        <v>108</v>
      </c>
      <c r="C98" s="30"/>
      <c r="D98" s="30"/>
      <c r="E98" s="30"/>
      <c r="F98" s="56">
        <f>SUM(F96:F97)</f>
        <v>75648.329999999987</v>
      </c>
      <c r="G98" s="30"/>
      <c r="H98" s="30">
        <v>0</v>
      </c>
      <c r="I98" s="30"/>
      <c r="J98" s="30">
        <v>0</v>
      </c>
      <c r="K98" s="30"/>
      <c r="L98" s="64">
        <f>SUM(L96:L97)</f>
        <v>75648.329999999987</v>
      </c>
    </row>
    <row r="99" spans="1:12">
      <c r="A99" s="27"/>
      <c r="B99" s="50">
        <v>1114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>
      <c r="A100" s="11">
        <v>1</v>
      </c>
      <c r="B100" s="11" t="s">
        <v>109</v>
      </c>
      <c r="C100" s="11"/>
      <c r="D100" s="11" t="s">
        <v>24</v>
      </c>
      <c r="E100" s="11">
        <v>1</v>
      </c>
      <c r="F100" s="16">
        <v>155</v>
      </c>
      <c r="G100" s="11"/>
      <c r="H100" s="11"/>
      <c r="I100" s="11"/>
      <c r="J100" s="11"/>
      <c r="K100" s="11">
        <v>1</v>
      </c>
      <c r="L100" s="16">
        <v>155</v>
      </c>
    </row>
    <row r="101" spans="1:12">
      <c r="A101" s="11">
        <v>2</v>
      </c>
      <c r="B101" s="11" t="s">
        <v>110</v>
      </c>
      <c r="C101" s="11"/>
      <c r="D101" s="11" t="s">
        <v>24</v>
      </c>
      <c r="E101" s="11">
        <v>5</v>
      </c>
      <c r="F101" s="16">
        <v>450</v>
      </c>
      <c r="G101" s="11"/>
      <c r="H101" s="11"/>
      <c r="I101" s="11"/>
      <c r="J101" s="11"/>
      <c r="K101" s="11">
        <v>5</v>
      </c>
      <c r="L101" s="16">
        <v>450</v>
      </c>
    </row>
    <row r="102" spans="1:12">
      <c r="A102" s="11">
        <v>3</v>
      </c>
      <c r="B102" s="11" t="s">
        <v>111</v>
      </c>
      <c r="C102" s="11"/>
      <c r="D102" s="11" t="s">
        <v>24</v>
      </c>
      <c r="E102" s="11">
        <v>3</v>
      </c>
      <c r="F102" s="16">
        <v>300</v>
      </c>
      <c r="G102" s="11"/>
      <c r="H102" s="11"/>
      <c r="I102" s="11"/>
      <c r="J102" s="11"/>
      <c r="K102" s="11">
        <v>3</v>
      </c>
      <c r="L102" s="16">
        <v>300</v>
      </c>
    </row>
    <row r="103" spans="1:12">
      <c r="A103" s="11">
        <v>4</v>
      </c>
      <c r="B103" s="11" t="s">
        <v>112</v>
      </c>
      <c r="C103" s="11"/>
      <c r="D103" s="11" t="s">
        <v>24</v>
      </c>
      <c r="E103" s="11">
        <v>10</v>
      </c>
      <c r="F103" s="16">
        <v>350</v>
      </c>
      <c r="G103" s="11"/>
      <c r="H103" s="11"/>
      <c r="I103" s="11"/>
      <c r="J103" s="11"/>
      <c r="K103" s="11">
        <v>10</v>
      </c>
      <c r="L103" s="16">
        <v>350</v>
      </c>
    </row>
    <row r="104" spans="1:12" ht="15.75" thickBot="1">
      <c r="A104" s="26">
        <v>5</v>
      </c>
      <c r="B104" s="26" t="s">
        <v>113</v>
      </c>
      <c r="C104" s="26"/>
      <c r="D104" s="26" t="s">
        <v>24</v>
      </c>
      <c r="E104" s="26">
        <v>4</v>
      </c>
      <c r="F104" s="41">
        <v>449</v>
      </c>
      <c r="G104" s="26"/>
      <c r="H104" s="26"/>
      <c r="I104" s="26"/>
      <c r="J104" s="26"/>
      <c r="K104" s="26">
        <v>4</v>
      </c>
      <c r="L104" s="41">
        <v>449</v>
      </c>
    </row>
    <row r="105" spans="1:12" ht="15.75" thickBot="1">
      <c r="A105" s="28"/>
      <c r="B105" s="43" t="s">
        <v>114</v>
      </c>
      <c r="C105" s="30"/>
      <c r="D105" s="30"/>
      <c r="E105" s="30"/>
      <c r="F105" s="56">
        <f>SUM(F100:F104)</f>
        <v>1704</v>
      </c>
      <c r="G105" s="30"/>
      <c r="H105" s="30">
        <v>0</v>
      </c>
      <c r="I105" s="30"/>
      <c r="J105" s="30">
        <v>0</v>
      </c>
      <c r="K105" s="30"/>
      <c r="L105" s="64">
        <f>SUM(L100:L104)</f>
        <v>1704</v>
      </c>
    </row>
    <row r="106" spans="1:12">
      <c r="A106" s="27"/>
      <c r="B106" s="50">
        <v>1113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</row>
    <row r="107" spans="1:12">
      <c r="A107" s="11">
        <v>1</v>
      </c>
      <c r="B107" s="11" t="s">
        <v>115</v>
      </c>
      <c r="C107" s="11">
        <v>80</v>
      </c>
      <c r="D107" s="11" t="s">
        <v>24</v>
      </c>
      <c r="E107" s="11">
        <v>1</v>
      </c>
      <c r="F107" s="16">
        <v>80</v>
      </c>
      <c r="G107" s="11"/>
      <c r="H107" s="11"/>
      <c r="I107" s="11"/>
      <c r="J107" s="11"/>
      <c r="K107" s="11">
        <v>1</v>
      </c>
      <c r="L107" s="16">
        <v>80</v>
      </c>
    </row>
    <row r="108" spans="1:12">
      <c r="A108" s="11">
        <v>2</v>
      </c>
      <c r="B108" s="11" t="s">
        <v>116</v>
      </c>
      <c r="C108" s="11">
        <v>64</v>
      </c>
      <c r="D108" s="11" t="s">
        <v>24</v>
      </c>
      <c r="E108" s="11">
        <v>1</v>
      </c>
      <c r="F108" s="16">
        <v>64</v>
      </c>
      <c r="G108" s="11"/>
      <c r="H108" s="11"/>
      <c r="I108" s="11"/>
      <c r="J108" s="11"/>
      <c r="K108" s="11">
        <v>1</v>
      </c>
      <c r="L108" s="16">
        <v>64</v>
      </c>
    </row>
    <row r="109" spans="1:12">
      <c r="A109" s="11">
        <v>3</v>
      </c>
      <c r="B109" s="11" t="s">
        <v>117</v>
      </c>
      <c r="C109" s="11">
        <v>38</v>
      </c>
      <c r="D109" s="11" t="s">
        <v>24</v>
      </c>
      <c r="E109" s="11">
        <v>1</v>
      </c>
      <c r="F109" s="16">
        <v>38</v>
      </c>
      <c r="G109" s="11"/>
      <c r="H109" s="11"/>
      <c r="I109" s="11"/>
      <c r="J109" s="11"/>
      <c r="K109" s="11">
        <v>1</v>
      </c>
      <c r="L109" s="16">
        <v>38</v>
      </c>
    </row>
    <row r="110" spans="1:12">
      <c r="A110" s="11">
        <v>4</v>
      </c>
      <c r="B110" s="11" t="s">
        <v>118</v>
      </c>
      <c r="C110" s="11">
        <v>192</v>
      </c>
      <c r="D110" s="11" t="s">
        <v>24</v>
      </c>
      <c r="E110" s="11">
        <v>1</v>
      </c>
      <c r="F110" s="16">
        <v>192</v>
      </c>
      <c r="G110" s="11"/>
      <c r="H110" s="11"/>
      <c r="I110" s="11"/>
      <c r="J110" s="11"/>
      <c r="K110" s="11">
        <v>1</v>
      </c>
      <c r="L110" s="16">
        <v>192</v>
      </c>
    </row>
    <row r="111" spans="1:12">
      <c r="A111" s="11">
        <v>5</v>
      </c>
      <c r="B111" s="11" t="s">
        <v>119</v>
      </c>
      <c r="C111" s="11">
        <v>427</v>
      </c>
      <c r="D111" s="11" t="s">
        <v>24</v>
      </c>
      <c r="E111" s="11">
        <v>1</v>
      </c>
      <c r="F111" s="16">
        <v>427</v>
      </c>
      <c r="G111" s="11"/>
      <c r="H111" s="11"/>
      <c r="I111" s="11"/>
      <c r="J111" s="11"/>
      <c r="K111" s="11">
        <v>1</v>
      </c>
      <c r="L111" s="16">
        <v>427</v>
      </c>
    </row>
    <row r="112" spans="1:12">
      <c r="A112" s="11">
        <v>6</v>
      </c>
      <c r="B112" s="11" t="s">
        <v>120</v>
      </c>
      <c r="C112" s="11">
        <v>31</v>
      </c>
      <c r="D112" s="11" t="s">
        <v>24</v>
      </c>
      <c r="E112" s="11">
        <v>1</v>
      </c>
      <c r="F112" s="16">
        <v>31</v>
      </c>
      <c r="G112" s="11"/>
      <c r="H112" s="11"/>
      <c r="I112" s="11"/>
      <c r="J112" s="11"/>
      <c r="K112" s="11">
        <v>1</v>
      </c>
      <c r="L112" s="16">
        <v>31</v>
      </c>
    </row>
    <row r="113" spans="1:12">
      <c r="A113" s="11">
        <v>7</v>
      </c>
      <c r="B113" s="11" t="s">
        <v>121</v>
      </c>
      <c r="C113" s="11">
        <v>69</v>
      </c>
      <c r="D113" s="11" t="s">
        <v>24</v>
      </c>
      <c r="E113" s="11">
        <v>1</v>
      </c>
      <c r="F113" s="16">
        <v>69</v>
      </c>
      <c r="G113" s="11"/>
      <c r="H113" s="11"/>
      <c r="I113" s="11"/>
      <c r="J113" s="11"/>
      <c r="K113" s="11">
        <v>1</v>
      </c>
      <c r="L113" s="16">
        <v>69</v>
      </c>
    </row>
    <row r="114" spans="1:12">
      <c r="A114" s="11">
        <v>8</v>
      </c>
      <c r="B114" s="11" t="s">
        <v>122</v>
      </c>
      <c r="C114" s="11">
        <v>10</v>
      </c>
      <c r="D114" s="11" t="s">
        <v>24</v>
      </c>
      <c r="E114" s="11">
        <v>12</v>
      </c>
      <c r="F114" s="16">
        <v>120</v>
      </c>
      <c r="G114" s="11"/>
      <c r="H114" s="11"/>
      <c r="I114" s="11"/>
      <c r="J114" s="11"/>
      <c r="K114" s="11">
        <v>12</v>
      </c>
      <c r="L114" s="16">
        <v>120</v>
      </c>
    </row>
    <row r="115" spans="1:12">
      <c r="A115" s="11">
        <v>9</v>
      </c>
      <c r="B115" s="11" t="s">
        <v>123</v>
      </c>
      <c r="C115" s="11">
        <v>32</v>
      </c>
      <c r="D115" s="11" t="s">
        <v>24</v>
      </c>
      <c r="E115" s="11">
        <v>1</v>
      </c>
      <c r="F115" s="16">
        <v>32</v>
      </c>
      <c r="G115" s="11"/>
      <c r="H115" s="11"/>
      <c r="I115" s="11"/>
      <c r="J115" s="11"/>
      <c r="K115" s="11">
        <v>1</v>
      </c>
      <c r="L115" s="16">
        <v>32</v>
      </c>
    </row>
    <row r="116" spans="1:12">
      <c r="A116" s="11">
        <v>10</v>
      </c>
      <c r="B116" s="11" t="s">
        <v>123</v>
      </c>
      <c r="C116" s="11">
        <v>60</v>
      </c>
      <c r="D116" s="11" t="s">
        <v>24</v>
      </c>
      <c r="E116" s="11">
        <v>2</v>
      </c>
      <c r="F116" s="16">
        <v>120</v>
      </c>
      <c r="G116" s="11"/>
      <c r="H116" s="11"/>
      <c r="I116" s="11"/>
      <c r="J116" s="11"/>
      <c r="K116" s="11">
        <v>2</v>
      </c>
      <c r="L116" s="16">
        <v>120</v>
      </c>
    </row>
    <row r="117" spans="1:12">
      <c r="A117" s="11">
        <v>11</v>
      </c>
      <c r="B117" s="11" t="s">
        <v>124</v>
      </c>
      <c r="C117" s="11">
        <v>28.75</v>
      </c>
      <c r="D117" s="11" t="s">
        <v>24</v>
      </c>
      <c r="E117" s="11">
        <v>4</v>
      </c>
      <c r="F117" s="16">
        <v>115</v>
      </c>
      <c r="G117" s="11"/>
      <c r="H117" s="11"/>
      <c r="I117" s="11"/>
      <c r="J117" s="11"/>
      <c r="K117" s="11">
        <v>4</v>
      </c>
      <c r="L117" s="16">
        <v>115</v>
      </c>
    </row>
    <row r="118" spans="1:12">
      <c r="A118" s="11">
        <v>12</v>
      </c>
      <c r="B118" s="11" t="s">
        <v>125</v>
      </c>
      <c r="C118" s="11">
        <v>15.5</v>
      </c>
      <c r="D118" s="11" t="s">
        <v>24</v>
      </c>
      <c r="E118" s="11">
        <v>12</v>
      </c>
      <c r="F118" s="16">
        <v>186</v>
      </c>
      <c r="G118" s="11"/>
      <c r="H118" s="11"/>
      <c r="I118" s="11"/>
      <c r="J118" s="11"/>
      <c r="K118" s="11">
        <v>12</v>
      </c>
      <c r="L118" s="16">
        <v>186</v>
      </c>
    </row>
    <row r="119" spans="1:12">
      <c r="A119" s="11">
        <v>13</v>
      </c>
      <c r="B119" s="11" t="s">
        <v>126</v>
      </c>
      <c r="C119" s="11">
        <v>62</v>
      </c>
      <c r="D119" s="11" t="s">
        <v>24</v>
      </c>
      <c r="E119" s="11">
        <v>3</v>
      </c>
      <c r="F119" s="16">
        <v>186</v>
      </c>
      <c r="G119" s="11"/>
      <c r="H119" s="11"/>
      <c r="I119" s="11"/>
      <c r="J119" s="11"/>
      <c r="K119" s="11">
        <v>3</v>
      </c>
      <c r="L119" s="16">
        <v>186</v>
      </c>
    </row>
    <row r="120" spans="1:12">
      <c r="A120" s="11">
        <v>14</v>
      </c>
      <c r="B120" s="11" t="s">
        <v>127</v>
      </c>
      <c r="C120" s="11">
        <v>95</v>
      </c>
      <c r="D120" s="11" t="s">
        <v>24</v>
      </c>
      <c r="E120" s="11">
        <v>2</v>
      </c>
      <c r="F120" s="16">
        <v>190</v>
      </c>
      <c r="G120" s="11"/>
      <c r="H120" s="11"/>
      <c r="I120" s="11"/>
      <c r="J120" s="11"/>
      <c r="K120" s="11">
        <v>2</v>
      </c>
      <c r="L120" s="16">
        <v>190</v>
      </c>
    </row>
    <row r="121" spans="1:12">
      <c r="A121" s="11">
        <v>15</v>
      </c>
      <c r="B121" s="11" t="s">
        <v>127</v>
      </c>
      <c r="C121" s="11">
        <v>71.5</v>
      </c>
      <c r="D121" s="11" t="s">
        <v>24</v>
      </c>
      <c r="E121" s="11">
        <v>6</v>
      </c>
      <c r="F121" s="16">
        <v>429</v>
      </c>
      <c r="G121" s="11"/>
      <c r="H121" s="11"/>
      <c r="I121" s="11"/>
      <c r="J121" s="11"/>
      <c r="K121" s="11">
        <v>6</v>
      </c>
      <c r="L121" s="16">
        <v>429</v>
      </c>
    </row>
    <row r="122" spans="1:12">
      <c r="A122" s="11">
        <v>16</v>
      </c>
      <c r="B122" s="11" t="s">
        <v>128</v>
      </c>
      <c r="C122" s="11">
        <v>84.5</v>
      </c>
      <c r="D122" s="11" t="s">
        <v>24</v>
      </c>
      <c r="E122" s="11">
        <v>2</v>
      </c>
      <c r="F122" s="16">
        <v>169</v>
      </c>
      <c r="G122" s="11"/>
      <c r="H122" s="11"/>
      <c r="I122" s="11"/>
      <c r="J122" s="11"/>
      <c r="K122" s="11">
        <v>2</v>
      </c>
      <c r="L122" s="16">
        <v>169</v>
      </c>
    </row>
    <row r="123" spans="1:12">
      <c r="A123" s="11">
        <v>17</v>
      </c>
      <c r="B123" s="11" t="s">
        <v>129</v>
      </c>
      <c r="C123" s="11">
        <v>700</v>
      </c>
      <c r="D123" s="11" t="s">
        <v>24</v>
      </c>
      <c r="E123" s="11">
        <v>1</v>
      </c>
      <c r="F123" s="16">
        <v>700</v>
      </c>
      <c r="G123" s="11"/>
      <c r="H123" s="11"/>
      <c r="I123" s="11"/>
      <c r="J123" s="11"/>
      <c r="K123" s="11">
        <v>1</v>
      </c>
      <c r="L123" s="16">
        <v>700</v>
      </c>
    </row>
    <row r="124" spans="1:12">
      <c r="A124" s="11">
        <v>18</v>
      </c>
      <c r="B124" s="11" t="s">
        <v>130</v>
      </c>
      <c r="C124" s="11">
        <v>36</v>
      </c>
      <c r="D124" s="11" t="s">
        <v>24</v>
      </c>
      <c r="E124" s="11">
        <v>1</v>
      </c>
      <c r="F124" s="16">
        <v>36</v>
      </c>
      <c r="G124" s="11"/>
      <c r="H124" s="11"/>
      <c r="I124" s="11"/>
      <c r="J124" s="11"/>
      <c r="K124" s="11">
        <v>1</v>
      </c>
      <c r="L124" s="16">
        <v>36</v>
      </c>
    </row>
    <row r="125" spans="1:12">
      <c r="A125" s="11">
        <v>19</v>
      </c>
      <c r="B125" s="11" t="s">
        <v>131</v>
      </c>
      <c r="C125" s="11">
        <v>76</v>
      </c>
      <c r="D125" s="11" t="s">
        <v>24</v>
      </c>
      <c r="E125" s="11">
        <v>1</v>
      </c>
      <c r="F125" s="16">
        <v>76</v>
      </c>
      <c r="G125" s="11"/>
      <c r="H125" s="11"/>
      <c r="I125" s="11"/>
      <c r="J125" s="11"/>
      <c r="K125" s="11">
        <v>1</v>
      </c>
      <c r="L125" s="16">
        <v>76</v>
      </c>
    </row>
    <row r="126" spans="1:12">
      <c r="A126" s="11">
        <v>20</v>
      </c>
      <c r="B126" s="11" t="s">
        <v>132</v>
      </c>
      <c r="C126" s="11">
        <v>7.5</v>
      </c>
      <c r="D126" s="11" t="s">
        <v>24</v>
      </c>
      <c r="E126" s="11">
        <v>70</v>
      </c>
      <c r="F126" s="16">
        <v>525</v>
      </c>
      <c r="G126" s="11"/>
      <c r="H126" s="11"/>
      <c r="I126" s="11"/>
      <c r="J126" s="11"/>
      <c r="K126" s="11">
        <v>70</v>
      </c>
      <c r="L126" s="16">
        <v>525</v>
      </c>
    </row>
    <row r="127" spans="1:12">
      <c r="A127" s="11">
        <v>21</v>
      </c>
      <c r="B127" s="11" t="s">
        <v>133</v>
      </c>
      <c r="C127" s="11">
        <v>91.75</v>
      </c>
      <c r="D127" s="11" t="s">
        <v>24</v>
      </c>
      <c r="E127" s="11">
        <v>4</v>
      </c>
      <c r="F127" s="16">
        <v>367</v>
      </c>
      <c r="G127" s="11"/>
      <c r="H127" s="11"/>
      <c r="I127" s="11"/>
      <c r="J127" s="11"/>
      <c r="K127" s="11">
        <v>4</v>
      </c>
      <c r="L127" s="16">
        <v>367</v>
      </c>
    </row>
    <row r="128" spans="1:12">
      <c r="A128" s="11">
        <v>22</v>
      </c>
      <c r="B128" s="11" t="s">
        <v>134</v>
      </c>
      <c r="C128" s="11">
        <v>39.25</v>
      </c>
      <c r="D128" s="11" t="s">
        <v>24</v>
      </c>
      <c r="E128" s="11">
        <v>8</v>
      </c>
      <c r="F128" s="16">
        <v>314</v>
      </c>
      <c r="G128" s="11"/>
      <c r="H128" s="11"/>
      <c r="I128" s="11"/>
      <c r="J128" s="11"/>
      <c r="K128" s="11">
        <v>8</v>
      </c>
      <c r="L128" s="16">
        <v>314</v>
      </c>
    </row>
    <row r="129" spans="1:12">
      <c r="A129" s="11">
        <v>23</v>
      </c>
      <c r="B129" s="11" t="s">
        <v>135</v>
      </c>
      <c r="C129" s="11">
        <v>32</v>
      </c>
      <c r="D129" s="11" t="s">
        <v>24</v>
      </c>
      <c r="E129" s="11">
        <v>1</v>
      </c>
      <c r="F129" s="16">
        <v>32</v>
      </c>
      <c r="G129" s="11"/>
      <c r="H129" s="11"/>
      <c r="I129" s="11"/>
      <c r="J129" s="11"/>
      <c r="K129" s="11">
        <v>1</v>
      </c>
      <c r="L129" s="16">
        <v>32</v>
      </c>
    </row>
    <row r="130" spans="1:12">
      <c r="A130" s="11">
        <v>24</v>
      </c>
      <c r="B130" s="11" t="s">
        <v>136</v>
      </c>
      <c r="C130" s="11">
        <v>90</v>
      </c>
      <c r="D130" s="11" t="s">
        <v>24</v>
      </c>
      <c r="E130" s="11">
        <v>1</v>
      </c>
      <c r="F130" s="16">
        <v>90</v>
      </c>
      <c r="G130" s="11"/>
      <c r="H130" s="11"/>
      <c r="I130" s="11"/>
      <c r="J130" s="11"/>
      <c r="K130" s="11">
        <v>1</v>
      </c>
      <c r="L130" s="16">
        <v>90</v>
      </c>
    </row>
    <row r="131" spans="1:12">
      <c r="A131" s="11">
        <v>25</v>
      </c>
      <c r="B131" s="11" t="s">
        <v>137</v>
      </c>
      <c r="C131" s="11">
        <v>122.875</v>
      </c>
      <c r="D131" s="11" t="s">
        <v>24</v>
      </c>
      <c r="E131" s="11">
        <v>8</v>
      </c>
      <c r="F131" s="16">
        <v>983</v>
      </c>
      <c r="G131" s="11"/>
      <c r="H131" s="11"/>
      <c r="I131" s="11"/>
      <c r="J131" s="11"/>
      <c r="K131" s="11">
        <v>8</v>
      </c>
      <c r="L131" s="16">
        <v>983</v>
      </c>
    </row>
    <row r="132" spans="1:12">
      <c r="A132" s="11">
        <v>26</v>
      </c>
      <c r="B132" s="11" t="s">
        <v>138</v>
      </c>
      <c r="C132" s="11">
        <v>60</v>
      </c>
      <c r="D132" s="11" t="s">
        <v>24</v>
      </c>
      <c r="E132" s="11">
        <v>1</v>
      </c>
      <c r="F132" s="16">
        <v>60</v>
      </c>
      <c r="G132" s="11"/>
      <c r="H132" s="11"/>
      <c r="I132" s="11"/>
      <c r="J132" s="11"/>
      <c r="K132" s="11">
        <v>1</v>
      </c>
      <c r="L132" s="16">
        <v>60</v>
      </c>
    </row>
    <row r="133" spans="1:12">
      <c r="A133" s="11">
        <v>27</v>
      </c>
      <c r="B133" s="11" t="s">
        <v>139</v>
      </c>
      <c r="C133" s="11">
        <v>101</v>
      </c>
      <c r="D133" s="11" t="s">
        <v>24</v>
      </c>
      <c r="E133" s="11">
        <v>1</v>
      </c>
      <c r="F133" s="16">
        <v>101</v>
      </c>
      <c r="G133" s="11"/>
      <c r="H133" s="11"/>
      <c r="I133" s="11"/>
      <c r="J133" s="11"/>
      <c r="K133" s="11">
        <v>1</v>
      </c>
      <c r="L133" s="16">
        <v>101</v>
      </c>
    </row>
    <row r="134" spans="1:12">
      <c r="A134" s="11">
        <v>28</v>
      </c>
      <c r="B134" s="11" t="s">
        <v>140</v>
      </c>
      <c r="C134" s="11">
        <v>97</v>
      </c>
      <c r="D134" s="11" t="s">
        <v>24</v>
      </c>
      <c r="E134" s="11">
        <v>1</v>
      </c>
      <c r="F134" s="16">
        <v>97</v>
      </c>
      <c r="G134" s="11"/>
      <c r="H134" s="11"/>
      <c r="I134" s="11"/>
      <c r="J134" s="11"/>
      <c r="K134" s="11">
        <v>1</v>
      </c>
      <c r="L134" s="16">
        <v>97</v>
      </c>
    </row>
    <row r="135" spans="1:12">
      <c r="A135" s="11">
        <v>29</v>
      </c>
      <c r="B135" s="11" t="s">
        <v>141</v>
      </c>
      <c r="C135" s="11">
        <v>188</v>
      </c>
      <c r="D135" s="11" t="s">
        <v>24</v>
      </c>
      <c r="E135" s="11">
        <v>1</v>
      </c>
      <c r="F135" s="16">
        <v>188</v>
      </c>
      <c r="G135" s="11"/>
      <c r="H135" s="11"/>
      <c r="I135" s="11"/>
      <c r="J135" s="11"/>
      <c r="K135" s="11">
        <v>1</v>
      </c>
      <c r="L135" s="16">
        <v>188</v>
      </c>
    </row>
    <row r="136" spans="1:12">
      <c r="A136" s="11">
        <v>30</v>
      </c>
      <c r="B136" s="11" t="s">
        <v>142</v>
      </c>
      <c r="C136" s="11">
        <v>250</v>
      </c>
      <c r="D136" s="11" t="s">
        <v>24</v>
      </c>
      <c r="E136" s="11">
        <v>1</v>
      </c>
      <c r="F136" s="16">
        <v>250</v>
      </c>
      <c r="G136" s="11"/>
      <c r="H136" s="11"/>
      <c r="I136" s="11"/>
      <c r="J136" s="11"/>
      <c r="K136" s="11">
        <v>1</v>
      </c>
      <c r="L136" s="16">
        <v>250</v>
      </c>
    </row>
    <row r="137" spans="1:12">
      <c r="A137" s="11">
        <v>31</v>
      </c>
      <c r="B137" s="11" t="s">
        <v>143</v>
      </c>
      <c r="C137" s="11">
        <v>10</v>
      </c>
      <c r="D137" s="11" t="s">
        <v>24</v>
      </c>
      <c r="E137" s="11">
        <v>2</v>
      </c>
      <c r="F137" s="16">
        <v>20</v>
      </c>
      <c r="G137" s="11"/>
      <c r="H137" s="11"/>
      <c r="I137" s="11"/>
      <c r="J137" s="11"/>
      <c r="K137" s="11">
        <v>2</v>
      </c>
      <c r="L137" s="16">
        <v>20</v>
      </c>
    </row>
    <row r="138" spans="1:12">
      <c r="A138" s="11">
        <v>32</v>
      </c>
      <c r="B138" s="11" t="s">
        <v>144</v>
      </c>
      <c r="C138" s="11">
        <v>43</v>
      </c>
      <c r="D138" s="11" t="s">
        <v>24</v>
      </c>
      <c r="E138" s="11">
        <v>19</v>
      </c>
      <c r="F138" s="16">
        <v>817</v>
      </c>
      <c r="G138" s="11"/>
      <c r="H138" s="11"/>
      <c r="I138" s="11"/>
      <c r="J138" s="11"/>
      <c r="K138" s="11">
        <v>19</v>
      </c>
      <c r="L138" s="16">
        <v>817</v>
      </c>
    </row>
    <row r="139" spans="1:12">
      <c r="A139" s="11">
        <v>33</v>
      </c>
      <c r="B139" s="11" t="s">
        <v>145</v>
      </c>
      <c r="C139" s="11">
        <v>68.666666666666671</v>
      </c>
      <c r="D139" s="11" t="s">
        <v>24</v>
      </c>
      <c r="E139" s="11">
        <v>6</v>
      </c>
      <c r="F139" s="16">
        <v>412</v>
      </c>
      <c r="G139" s="11"/>
      <c r="H139" s="11"/>
      <c r="I139" s="11"/>
      <c r="J139" s="11"/>
      <c r="K139" s="11">
        <v>6</v>
      </c>
      <c r="L139" s="16">
        <v>412</v>
      </c>
    </row>
    <row r="140" spans="1:12">
      <c r="A140" s="11">
        <v>34</v>
      </c>
      <c r="B140" s="11" t="s">
        <v>146</v>
      </c>
      <c r="C140" s="11">
        <v>89</v>
      </c>
      <c r="D140" s="11" t="s">
        <v>24</v>
      </c>
      <c r="E140" s="11">
        <v>1</v>
      </c>
      <c r="F140" s="16">
        <v>89</v>
      </c>
      <c r="G140" s="11"/>
      <c r="H140" s="11"/>
      <c r="I140" s="11"/>
      <c r="J140" s="11"/>
      <c r="K140" s="11">
        <v>1</v>
      </c>
      <c r="L140" s="16">
        <v>89</v>
      </c>
    </row>
    <row r="141" spans="1:12">
      <c r="A141" s="11">
        <v>35</v>
      </c>
      <c r="B141" s="11" t="s">
        <v>147</v>
      </c>
      <c r="C141" s="11">
        <v>50.1</v>
      </c>
      <c r="D141" s="11" t="s">
        <v>24</v>
      </c>
      <c r="E141" s="11">
        <v>10</v>
      </c>
      <c r="F141" s="16">
        <v>501</v>
      </c>
      <c r="G141" s="11"/>
      <c r="H141" s="11"/>
      <c r="I141" s="11"/>
      <c r="J141" s="11"/>
      <c r="K141" s="11">
        <v>10</v>
      </c>
      <c r="L141" s="16">
        <v>501</v>
      </c>
    </row>
    <row r="142" spans="1:12">
      <c r="A142" s="11">
        <v>36</v>
      </c>
      <c r="B142" s="11" t="s">
        <v>123</v>
      </c>
      <c r="C142" s="11">
        <v>202</v>
      </c>
      <c r="D142" s="11" t="s">
        <v>24</v>
      </c>
      <c r="E142" s="11">
        <v>1</v>
      </c>
      <c r="F142" s="16">
        <v>202</v>
      </c>
      <c r="G142" s="11"/>
      <c r="H142" s="11"/>
      <c r="I142" s="11"/>
      <c r="J142" s="11"/>
      <c r="K142" s="11">
        <v>1</v>
      </c>
      <c r="L142" s="16">
        <v>202</v>
      </c>
    </row>
    <row r="143" spans="1:12">
      <c r="A143" s="11">
        <v>37</v>
      </c>
      <c r="B143" s="11" t="s">
        <v>148</v>
      </c>
      <c r="C143" s="11">
        <v>495.16666666666669</v>
      </c>
      <c r="D143" s="11" t="s">
        <v>24</v>
      </c>
      <c r="E143" s="11">
        <v>6</v>
      </c>
      <c r="F143" s="16">
        <v>2971</v>
      </c>
      <c r="G143" s="11"/>
      <c r="H143" s="11"/>
      <c r="I143" s="11"/>
      <c r="J143" s="11"/>
      <c r="K143" s="11">
        <v>6</v>
      </c>
      <c r="L143" s="16">
        <v>2971</v>
      </c>
    </row>
    <row r="144" spans="1:12">
      <c r="A144" s="11">
        <v>38</v>
      </c>
      <c r="B144" s="11" t="s">
        <v>149</v>
      </c>
      <c r="C144" s="11">
        <v>564</v>
      </c>
      <c r="D144" s="11" t="s">
        <v>24</v>
      </c>
      <c r="E144" s="11">
        <v>1</v>
      </c>
      <c r="F144" s="16">
        <v>564</v>
      </c>
      <c r="G144" s="11"/>
      <c r="H144" s="11"/>
      <c r="I144" s="11"/>
      <c r="J144" s="11"/>
      <c r="K144" s="11">
        <v>1</v>
      </c>
      <c r="L144" s="16">
        <v>564</v>
      </c>
    </row>
    <row r="145" spans="1:12">
      <c r="A145" s="11">
        <v>39</v>
      </c>
      <c r="B145" s="11" t="s">
        <v>150</v>
      </c>
      <c r="C145" s="11">
        <v>72</v>
      </c>
      <c r="D145" s="11" t="s">
        <v>24</v>
      </c>
      <c r="E145" s="11">
        <v>19</v>
      </c>
      <c r="F145" s="16">
        <v>1368</v>
      </c>
      <c r="G145" s="11"/>
      <c r="H145" s="11"/>
      <c r="I145" s="11"/>
      <c r="J145" s="11"/>
      <c r="K145" s="11">
        <v>19</v>
      </c>
      <c r="L145" s="16">
        <v>1368</v>
      </c>
    </row>
    <row r="146" spans="1:12">
      <c r="A146" s="11">
        <v>40</v>
      </c>
      <c r="B146" s="11" t="s">
        <v>151</v>
      </c>
      <c r="C146" s="11">
        <v>60</v>
      </c>
      <c r="D146" s="11" t="s">
        <v>24</v>
      </c>
      <c r="E146" s="11">
        <v>2</v>
      </c>
      <c r="F146" s="16">
        <v>120</v>
      </c>
      <c r="G146" s="11"/>
      <c r="H146" s="11"/>
      <c r="I146" s="11"/>
      <c r="J146" s="11"/>
      <c r="K146" s="11">
        <v>2</v>
      </c>
      <c r="L146" s="16">
        <v>120</v>
      </c>
    </row>
    <row r="147" spans="1:12">
      <c r="A147" s="11">
        <v>41</v>
      </c>
      <c r="B147" s="11" t="s">
        <v>152</v>
      </c>
      <c r="C147" s="11">
        <v>113.33333333333333</v>
      </c>
      <c r="D147" s="11" t="s">
        <v>24</v>
      </c>
      <c r="E147" s="11">
        <v>15</v>
      </c>
      <c r="F147" s="16">
        <v>1700</v>
      </c>
      <c r="G147" s="11"/>
      <c r="H147" s="11"/>
      <c r="I147" s="11"/>
      <c r="J147" s="11"/>
      <c r="K147" s="11">
        <v>15</v>
      </c>
      <c r="L147" s="16">
        <v>1700</v>
      </c>
    </row>
    <row r="148" spans="1:12">
      <c r="A148" s="11">
        <v>42</v>
      </c>
      <c r="B148" s="11" t="s">
        <v>153</v>
      </c>
      <c r="C148" s="11">
        <v>53</v>
      </c>
      <c r="D148" s="11" t="s">
        <v>24</v>
      </c>
      <c r="E148" s="11">
        <v>2</v>
      </c>
      <c r="F148" s="16">
        <v>106</v>
      </c>
      <c r="G148" s="11"/>
      <c r="H148" s="11"/>
      <c r="I148" s="11"/>
      <c r="J148" s="11"/>
      <c r="K148" s="11">
        <v>2</v>
      </c>
      <c r="L148" s="16">
        <v>106</v>
      </c>
    </row>
    <row r="149" spans="1:12">
      <c r="A149" s="11">
        <v>43</v>
      </c>
      <c r="B149" s="11" t="s">
        <v>154</v>
      </c>
      <c r="C149" s="11">
        <v>95</v>
      </c>
      <c r="D149" s="11" t="s">
        <v>24</v>
      </c>
      <c r="E149" s="11">
        <v>1</v>
      </c>
      <c r="F149" s="16">
        <v>95</v>
      </c>
      <c r="G149" s="11"/>
      <c r="H149" s="11"/>
      <c r="I149" s="11"/>
      <c r="J149" s="11"/>
      <c r="K149" s="11">
        <v>1</v>
      </c>
      <c r="L149" s="16">
        <v>95</v>
      </c>
    </row>
    <row r="150" spans="1:12">
      <c r="A150" s="11">
        <v>44</v>
      </c>
      <c r="B150" s="11" t="s">
        <v>155</v>
      </c>
      <c r="C150" s="11">
        <v>21</v>
      </c>
      <c r="D150" s="11" t="s">
        <v>24</v>
      </c>
      <c r="E150" s="11">
        <v>6</v>
      </c>
      <c r="F150" s="16">
        <v>126</v>
      </c>
      <c r="G150" s="11"/>
      <c r="H150" s="11"/>
      <c r="I150" s="11"/>
      <c r="J150" s="11"/>
      <c r="K150" s="11">
        <v>6</v>
      </c>
      <c r="L150" s="16">
        <v>126</v>
      </c>
    </row>
    <row r="151" spans="1:12">
      <c r="A151" s="11">
        <v>45</v>
      </c>
      <c r="B151" s="11" t="s">
        <v>156</v>
      </c>
      <c r="C151" s="11">
        <v>17.710526315789473</v>
      </c>
      <c r="D151" s="11" t="s">
        <v>24</v>
      </c>
      <c r="E151" s="11">
        <v>76</v>
      </c>
      <c r="F151" s="16">
        <v>1346</v>
      </c>
      <c r="G151" s="11"/>
      <c r="H151" s="11"/>
      <c r="I151" s="11"/>
      <c r="J151" s="11"/>
      <c r="K151" s="11">
        <v>76</v>
      </c>
      <c r="L151" s="16">
        <v>1346</v>
      </c>
    </row>
    <row r="152" spans="1:12">
      <c r="A152" s="11">
        <v>46</v>
      </c>
      <c r="B152" s="11" t="s">
        <v>157</v>
      </c>
      <c r="C152" s="11">
        <v>80</v>
      </c>
      <c r="D152" s="11" t="s">
        <v>24</v>
      </c>
      <c r="E152" s="11">
        <v>10</v>
      </c>
      <c r="F152" s="16">
        <v>800</v>
      </c>
      <c r="G152" s="11"/>
      <c r="H152" s="11"/>
      <c r="I152" s="11"/>
      <c r="J152" s="11"/>
      <c r="K152" s="11">
        <v>10</v>
      </c>
      <c r="L152" s="16">
        <v>800</v>
      </c>
    </row>
    <row r="153" spans="1:12">
      <c r="A153" s="11">
        <v>47</v>
      </c>
      <c r="B153" s="11" t="s">
        <v>158</v>
      </c>
      <c r="C153" s="11">
        <v>64</v>
      </c>
      <c r="D153" s="11" t="s">
        <v>24</v>
      </c>
      <c r="E153" s="11">
        <v>1</v>
      </c>
      <c r="F153" s="16">
        <v>64</v>
      </c>
      <c r="G153" s="11"/>
      <c r="H153" s="11"/>
      <c r="I153" s="11"/>
      <c r="J153" s="11"/>
      <c r="K153" s="11">
        <v>1</v>
      </c>
      <c r="L153" s="16">
        <v>64</v>
      </c>
    </row>
    <row r="154" spans="1:12">
      <c r="A154" s="11">
        <v>48</v>
      </c>
      <c r="B154" s="11" t="s">
        <v>159</v>
      </c>
      <c r="C154" s="11">
        <v>68</v>
      </c>
      <c r="D154" s="11" t="s">
        <v>24</v>
      </c>
      <c r="E154" s="11">
        <v>1</v>
      </c>
      <c r="F154" s="16">
        <v>68</v>
      </c>
      <c r="G154" s="11"/>
      <c r="H154" s="11"/>
      <c r="I154" s="11"/>
      <c r="J154" s="11"/>
      <c r="K154" s="11">
        <v>1</v>
      </c>
      <c r="L154" s="16">
        <v>68</v>
      </c>
    </row>
    <row r="155" spans="1:12">
      <c r="A155" s="11">
        <v>49</v>
      </c>
      <c r="B155" s="11" t="s">
        <v>160</v>
      </c>
      <c r="C155" s="11">
        <v>62.666666666666664</v>
      </c>
      <c r="D155" s="11" t="s">
        <v>24</v>
      </c>
      <c r="E155" s="11">
        <v>3</v>
      </c>
      <c r="F155" s="16">
        <v>188</v>
      </c>
      <c r="G155" s="11"/>
      <c r="H155" s="11"/>
      <c r="I155" s="11"/>
      <c r="J155" s="11"/>
      <c r="K155" s="11">
        <v>3</v>
      </c>
      <c r="L155" s="16">
        <v>188</v>
      </c>
    </row>
    <row r="156" spans="1:12">
      <c r="A156" s="11">
        <v>50</v>
      </c>
      <c r="B156" s="11" t="s">
        <v>161</v>
      </c>
      <c r="C156" s="11">
        <v>43</v>
      </c>
      <c r="D156" s="11" t="s">
        <v>24</v>
      </c>
      <c r="E156" s="11">
        <v>1</v>
      </c>
      <c r="F156" s="16">
        <v>43</v>
      </c>
      <c r="G156" s="11"/>
      <c r="H156" s="11"/>
      <c r="I156" s="11"/>
      <c r="J156" s="11"/>
      <c r="K156" s="11">
        <v>1</v>
      </c>
      <c r="L156" s="16">
        <v>43</v>
      </c>
    </row>
    <row r="157" spans="1:12">
      <c r="A157" s="11">
        <v>51</v>
      </c>
      <c r="B157" s="11" t="s">
        <v>162</v>
      </c>
      <c r="C157" s="11">
        <v>136</v>
      </c>
      <c r="D157" s="11" t="s">
        <v>24</v>
      </c>
      <c r="E157" s="11">
        <v>11</v>
      </c>
      <c r="F157" s="16">
        <v>1496</v>
      </c>
      <c r="G157" s="11"/>
      <c r="H157" s="11"/>
      <c r="I157" s="11"/>
      <c r="J157" s="11"/>
      <c r="K157" s="11">
        <v>11</v>
      </c>
      <c r="L157" s="16">
        <v>1496</v>
      </c>
    </row>
    <row r="158" spans="1:12">
      <c r="A158" s="11">
        <v>52</v>
      </c>
      <c r="B158" s="11" t="s">
        <v>163</v>
      </c>
      <c r="C158" s="11">
        <v>16.875</v>
      </c>
      <c r="D158" s="11" t="s">
        <v>24</v>
      </c>
      <c r="E158" s="11">
        <v>8</v>
      </c>
      <c r="F158" s="16">
        <v>135</v>
      </c>
      <c r="G158" s="11"/>
      <c r="H158" s="11"/>
      <c r="I158" s="11"/>
      <c r="J158" s="11"/>
      <c r="K158" s="11">
        <v>8</v>
      </c>
      <c r="L158" s="16">
        <v>135</v>
      </c>
    </row>
    <row r="159" spans="1:12">
      <c r="A159" s="11">
        <v>53</v>
      </c>
      <c r="B159" s="11" t="s">
        <v>164</v>
      </c>
      <c r="C159" s="11">
        <v>57</v>
      </c>
      <c r="D159" s="11" t="s">
        <v>24</v>
      </c>
      <c r="E159" s="11">
        <v>8</v>
      </c>
      <c r="F159" s="16">
        <v>456</v>
      </c>
      <c r="G159" s="11"/>
      <c r="H159" s="11"/>
      <c r="I159" s="11"/>
      <c r="J159" s="11"/>
      <c r="K159" s="11">
        <v>8</v>
      </c>
      <c r="L159" s="16">
        <v>456</v>
      </c>
    </row>
    <row r="160" spans="1:12">
      <c r="A160" s="11">
        <v>54</v>
      </c>
      <c r="B160" s="11" t="s">
        <v>92</v>
      </c>
      <c r="C160" s="11">
        <v>57</v>
      </c>
      <c r="D160" s="11" t="s">
        <v>24</v>
      </c>
      <c r="E160" s="11">
        <v>8</v>
      </c>
      <c r="F160" s="16">
        <v>456</v>
      </c>
      <c r="G160" s="11"/>
      <c r="H160" s="11"/>
      <c r="I160" s="11"/>
      <c r="J160" s="11"/>
      <c r="K160" s="11">
        <v>8</v>
      </c>
      <c r="L160" s="16">
        <v>456</v>
      </c>
    </row>
    <row r="161" spans="1:12">
      <c r="A161" s="11">
        <v>55</v>
      </c>
      <c r="B161" s="11" t="s">
        <v>92</v>
      </c>
      <c r="C161" s="11">
        <v>424</v>
      </c>
      <c r="D161" s="11" t="s">
        <v>24</v>
      </c>
      <c r="E161" s="11">
        <v>1</v>
      </c>
      <c r="F161" s="16">
        <v>424</v>
      </c>
      <c r="G161" s="11"/>
      <c r="H161" s="11"/>
      <c r="I161" s="11"/>
      <c r="J161" s="11"/>
      <c r="K161" s="11">
        <v>1</v>
      </c>
      <c r="L161" s="16">
        <v>424</v>
      </c>
    </row>
    <row r="162" spans="1:12">
      <c r="A162" s="11">
        <v>56</v>
      </c>
      <c r="B162" s="11" t="s">
        <v>165</v>
      </c>
      <c r="C162" s="11">
        <v>26.375</v>
      </c>
      <c r="D162" s="11" t="s">
        <v>24</v>
      </c>
      <c r="E162" s="11">
        <v>16</v>
      </c>
      <c r="F162" s="16">
        <v>422</v>
      </c>
      <c r="G162" s="11"/>
      <c r="H162" s="11"/>
      <c r="I162" s="11"/>
      <c r="J162" s="11"/>
      <c r="K162" s="11">
        <v>16</v>
      </c>
      <c r="L162" s="16">
        <v>422</v>
      </c>
    </row>
    <row r="163" spans="1:12">
      <c r="A163" s="11">
        <v>57</v>
      </c>
      <c r="B163" s="11" t="s">
        <v>166</v>
      </c>
      <c r="C163" s="11">
        <v>69</v>
      </c>
      <c r="D163" s="11" t="s">
        <v>24</v>
      </c>
      <c r="E163" s="11">
        <v>8</v>
      </c>
      <c r="F163" s="16">
        <v>552</v>
      </c>
      <c r="G163" s="11"/>
      <c r="H163" s="11"/>
      <c r="I163" s="11"/>
      <c r="J163" s="11"/>
      <c r="K163" s="11">
        <v>8</v>
      </c>
      <c r="L163" s="16">
        <v>552</v>
      </c>
    </row>
    <row r="164" spans="1:12">
      <c r="A164" s="11">
        <v>58</v>
      </c>
      <c r="B164" s="11" t="s">
        <v>167</v>
      </c>
      <c r="C164" s="11">
        <v>55</v>
      </c>
      <c r="D164" s="11" t="s">
        <v>24</v>
      </c>
      <c r="E164" s="11">
        <v>1</v>
      </c>
      <c r="F164" s="16">
        <v>55</v>
      </c>
      <c r="G164" s="11"/>
      <c r="H164" s="11"/>
      <c r="I164" s="11"/>
      <c r="J164" s="11"/>
      <c r="K164" s="11">
        <v>1</v>
      </c>
      <c r="L164" s="16">
        <v>55</v>
      </c>
    </row>
    <row r="165" spans="1:12">
      <c r="A165" s="11">
        <v>59</v>
      </c>
      <c r="B165" s="11" t="s">
        <v>168</v>
      </c>
      <c r="C165" s="11">
        <v>81</v>
      </c>
      <c r="D165" s="11" t="s">
        <v>24</v>
      </c>
      <c r="E165" s="11">
        <v>3</v>
      </c>
      <c r="F165" s="16">
        <v>243</v>
      </c>
      <c r="G165" s="11"/>
      <c r="H165" s="11"/>
      <c r="I165" s="11"/>
      <c r="J165" s="11"/>
      <c r="K165" s="11">
        <v>3</v>
      </c>
      <c r="L165" s="16">
        <v>243</v>
      </c>
    </row>
    <row r="166" spans="1:12">
      <c r="A166" s="11">
        <v>60</v>
      </c>
      <c r="B166" s="11" t="s">
        <v>169</v>
      </c>
      <c r="C166" s="11">
        <v>7.625</v>
      </c>
      <c r="D166" s="11" t="s">
        <v>24</v>
      </c>
      <c r="E166" s="11">
        <v>8</v>
      </c>
      <c r="F166" s="16">
        <v>61</v>
      </c>
      <c r="G166" s="11"/>
      <c r="H166" s="11"/>
      <c r="I166" s="11"/>
      <c r="J166" s="11"/>
      <c r="K166" s="11">
        <v>8</v>
      </c>
      <c r="L166" s="16">
        <v>61</v>
      </c>
    </row>
    <row r="167" spans="1:12">
      <c r="A167" s="11">
        <v>61</v>
      </c>
      <c r="B167" s="11" t="s">
        <v>170</v>
      </c>
      <c r="C167" s="11">
        <v>16</v>
      </c>
      <c r="D167" s="11" t="s">
        <v>24</v>
      </c>
      <c r="E167" s="11">
        <v>1</v>
      </c>
      <c r="F167" s="16">
        <v>16</v>
      </c>
      <c r="G167" s="11"/>
      <c r="H167" s="11"/>
      <c r="I167" s="11"/>
      <c r="J167" s="11"/>
      <c r="K167" s="11">
        <v>1</v>
      </c>
      <c r="L167" s="16">
        <v>16</v>
      </c>
    </row>
    <row r="168" spans="1:12">
      <c r="A168" s="11">
        <v>62</v>
      </c>
      <c r="B168" s="11" t="s">
        <v>138</v>
      </c>
      <c r="C168" s="11">
        <v>200</v>
      </c>
      <c r="D168" s="11" t="s">
        <v>24</v>
      </c>
      <c r="E168" s="11">
        <v>1</v>
      </c>
      <c r="F168" s="16">
        <v>200</v>
      </c>
      <c r="G168" s="11"/>
      <c r="H168" s="11"/>
      <c r="I168" s="11"/>
      <c r="J168" s="11"/>
      <c r="K168" s="11">
        <v>1</v>
      </c>
      <c r="L168" s="16">
        <v>200</v>
      </c>
    </row>
    <row r="169" spans="1:12">
      <c r="A169" s="11">
        <v>63</v>
      </c>
      <c r="B169" s="11" t="s">
        <v>171</v>
      </c>
      <c r="C169" s="11">
        <v>321</v>
      </c>
      <c r="D169" s="11" t="s">
        <v>24</v>
      </c>
      <c r="E169" s="11">
        <v>1</v>
      </c>
      <c r="F169" s="16">
        <v>321</v>
      </c>
      <c r="G169" s="11"/>
      <c r="H169" s="11"/>
      <c r="I169" s="11"/>
      <c r="J169" s="11"/>
      <c r="K169" s="11">
        <v>1</v>
      </c>
      <c r="L169" s="16">
        <v>321</v>
      </c>
    </row>
    <row r="170" spans="1:12">
      <c r="A170" s="11">
        <v>64</v>
      </c>
      <c r="B170" s="11" t="s">
        <v>144</v>
      </c>
      <c r="C170" s="11">
        <v>130</v>
      </c>
      <c r="D170" s="11" t="s">
        <v>24</v>
      </c>
      <c r="E170" s="11">
        <v>10</v>
      </c>
      <c r="F170" s="16">
        <v>1300</v>
      </c>
      <c r="G170" s="11"/>
      <c r="H170" s="11"/>
      <c r="I170" s="11"/>
      <c r="J170" s="11"/>
      <c r="K170" s="11">
        <v>10</v>
      </c>
      <c r="L170" s="16">
        <v>1300</v>
      </c>
    </row>
    <row r="171" spans="1:12">
      <c r="A171" s="11">
        <v>65</v>
      </c>
      <c r="B171" s="11" t="s">
        <v>172</v>
      </c>
      <c r="C171" s="11">
        <v>55</v>
      </c>
      <c r="D171" s="11" t="s">
        <v>24</v>
      </c>
      <c r="E171" s="11">
        <v>20</v>
      </c>
      <c r="F171" s="16">
        <v>1100</v>
      </c>
      <c r="G171" s="11"/>
      <c r="H171" s="11"/>
      <c r="I171" s="11"/>
      <c r="J171" s="11"/>
      <c r="K171" s="11">
        <v>20</v>
      </c>
      <c r="L171" s="16">
        <v>1100</v>
      </c>
    </row>
    <row r="172" spans="1:12">
      <c r="A172" s="11">
        <v>66</v>
      </c>
      <c r="B172" s="11" t="s">
        <v>173</v>
      </c>
      <c r="C172" s="11">
        <v>75</v>
      </c>
      <c r="D172" s="11" t="s">
        <v>24</v>
      </c>
      <c r="E172" s="11">
        <v>6</v>
      </c>
      <c r="F172" s="16">
        <v>450</v>
      </c>
      <c r="G172" s="11"/>
      <c r="H172" s="11"/>
      <c r="I172" s="11"/>
      <c r="J172" s="11"/>
      <c r="K172" s="11">
        <v>6</v>
      </c>
      <c r="L172" s="16">
        <v>450</v>
      </c>
    </row>
    <row r="173" spans="1:12">
      <c r="A173" s="11">
        <v>67</v>
      </c>
      <c r="B173" s="13" t="s">
        <v>174</v>
      </c>
      <c r="C173" s="11">
        <v>250</v>
      </c>
      <c r="D173" s="11" t="s">
        <v>24</v>
      </c>
      <c r="E173" s="11">
        <v>1</v>
      </c>
      <c r="F173" s="16">
        <v>250</v>
      </c>
      <c r="G173" s="11"/>
      <c r="H173" s="11"/>
      <c r="I173" s="11"/>
      <c r="J173" s="16"/>
      <c r="K173" s="11">
        <f t="shared" ref="K173:K208" si="0">SUM(E173+G173-I173)</f>
        <v>1</v>
      </c>
      <c r="L173" s="16">
        <f t="shared" ref="L173:L208" si="1">SUM(F173+H173-J173)</f>
        <v>250</v>
      </c>
    </row>
    <row r="174" spans="1:12">
      <c r="A174" s="11">
        <v>68</v>
      </c>
      <c r="B174" s="11" t="s">
        <v>175</v>
      </c>
      <c r="C174" s="11">
        <v>625</v>
      </c>
      <c r="D174" s="11" t="s">
        <v>24</v>
      </c>
      <c r="E174" s="11">
        <v>1</v>
      </c>
      <c r="F174" s="16">
        <v>625</v>
      </c>
      <c r="G174" s="11"/>
      <c r="H174" s="11"/>
      <c r="I174" s="11"/>
      <c r="J174" s="16">
        <f t="shared" ref="J174:J208" si="2">SUM(I174*C174)</f>
        <v>0</v>
      </c>
      <c r="K174" s="11">
        <f t="shared" si="0"/>
        <v>1</v>
      </c>
      <c r="L174" s="16">
        <f t="shared" si="1"/>
        <v>625</v>
      </c>
    </row>
    <row r="175" spans="1:12">
      <c r="A175" s="11">
        <v>69</v>
      </c>
      <c r="B175" s="11" t="s">
        <v>172</v>
      </c>
      <c r="C175" s="11">
        <v>80</v>
      </c>
      <c r="D175" s="11" t="s">
        <v>24</v>
      </c>
      <c r="E175" s="11">
        <v>60</v>
      </c>
      <c r="F175" s="16">
        <v>4800</v>
      </c>
      <c r="G175" s="11"/>
      <c r="H175" s="11"/>
      <c r="I175" s="11"/>
      <c r="J175" s="16">
        <f t="shared" si="2"/>
        <v>0</v>
      </c>
      <c r="K175" s="11">
        <f t="shared" si="0"/>
        <v>60</v>
      </c>
      <c r="L175" s="16">
        <f t="shared" si="1"/>
        <v>4800</v>
      </c>
    </row>
    <row r="176" spans="1:12">
      <c r="A176" s="11">
        <v>70</v>
      </c>
      <c r="B176" s="11" t="s">
        <v>127</v>
      </c>
      <c r="C176" s="11">
        <v>650</v>
      </c>
      <c r="D176" s="11" t="s">
        <v>24</v>
      </c>
      <c r="E176" s="11">
        <v>5</v>
      </c>
      <c r="F176" s="16">
        <v>3250</v>
      </c>
      <c r="G176" s="11"/>
      <c r="H176" s="11"/>
      <c r="I176" s="11"/>
      <c r="J176" s="16">
        <f t="shared" si="2"/>
        <v>0</v>
      </c>
      <c r="K176" s="11">
        <f t="shared" si="0"/>
        <v>5</v>
      </c>
      <c r="L176" s="16">
        <f t="shared" si="1"/>
        <v>3250</v>
      </c>
    </row>
    <row r="177" spans="1:12">
      <c r="A177" s="11">
        <v>71</v>
      </c>
      <c r="B177" s="11" t="s">
        <v>176</v>
      </c>
      <c r="C177" s="11">
        <v>187</v>
      </c>
      <c r="D177" s="11" t="s">
        <v>24</v>
      </c>
      <c r="E177" s="11">
        <v>28</v>
      </c>
      <c r="F177" s="16">
        <v>5236</v>
      </c>
      <c r="G177" s="11"/>
      <c r="H177" s="11"/>
      <c r="I177" s="11"/>
      <c r="J177" s="16">
        <f t="shared" si="2"/>
        <v>0</v>
      </c>
      <c r="K177" s="11">
        <f t="shared" si="0"/>
        <v>28</v>
      </c>
      <c r="L177" s="16">
        <f t="shared" si="1"/>
        <v>5236</v>
      </c>
    </row>
    <row r="178" spans="1:12">
      <c r="A178" s="11">
        <v>72</v>
      </c>
      <c r="B178" s="11" t="s">
        <v>177</v>
      </c>
      <c r="C178" s="11">
        <v>216</v>
      </c>
      <c r="D178" s="11" t="s">
        <v>24</v>
      </c>
      <c r="E178" s="11">
        <v>2</v>
      </c>
      <c r="F178" s="16">
        <v>432</v>
      </c>
      <c r="G178" s="11"/>
      <c r="H178" s="11"/>
      <c r="I178" s="11"/>
      <c r="J178" s="16">
        <f t="shared" si="2"/>
        <v>0</v>
      </c>
      <c r="K178" s="11">
        <f t="shared" si="0"/>
        <v>2</v>
      </c>
      <c r="L178" s="16">
        <f t="shared" si="1"/>
        <v>432</v>
      </c>
    </row>
    <row r="179" spans="1:12">
      <c r="A179" s="11">
        <v>73</v>
      </c>
      <c r="B179" s="11" t="s">
        <v>178</v>
      </c>
      <c r="C179" s="11">
        <v>132.5</v>
      </c>
      <c r="D179" s="11" t="s">
        <v>24</v>
      </c>
      <c r="E179" s="11">
        <v>4</v>
      </c>
      <c r="F179" s="16">
        <v>530</v>
      </c>
      <c r="G179" s="11"/>
      <c r="H179" s="11"/>
      <c r="I179" s="11"/>
      <c r="J179" s="16">
        <f t="shared" si="2"/>
        <v>0</v>
      </c>
      <c r="K179" s="11">
        <f t="shared" si="0"/>
        <v>4</v>
      </c>
      <c r="L179" s="16">
        <f t="shared" si="1"/>
        <v>530</v>
      </c>
    </row>
    <row r="180" spans="1:12">
      <c r="A180" s="11">
        <v>74</v>
      </c>
      <c r="B180" s="11" t="s">
        <v>179</v>
      </c>
      <c r="C180" s="11">
        <v>400</v>
      </c>
      <c r="D180" s="11" t="s">
        <v>24</v>
      </c>
      <c r="E180" s="11">
        <v>1</v>
      </c>
      <c r="F180" s="16">
        <v>400</v>
      </c>
      <c r="G180" s="11"/>
      <c r="H180" s="11"/>
      <c r="I180" s="11"/>
      <c r="J180" s="16">
        <f t="shared" si="2"/>
        <v>0</v>
      </c>
      <c r="K180" s="11">
        <f t="shared" si="0"/>
        <v>1</v>
      </c>
      <c r="L180" s="16">
        <f t="shared" si="1"/>
        <v>400</v>
      </c>
    </row>
    <row r="181" spans="1:12">
      <c r="A181" s="11">
        <v>75</v>
      </c>
      <c r="B181" s="11" t="s">
        <v>180</v>
      </c>
      <c r="C181" s="11">
        <v>340</v>
      </c>
      <c r="D181" s="11" t="s">
        <v>24</v>
      </c>
      <c r="E181" s="11">
        <v>10</v>
      </c>
      <c r="F181" s="16">
        <v>3400</v>
      </c>
      <c r="G181" s="11"/>
      <c r="H181" s="11"/>
      <c r="I181" s="11"/>
      <c r="J181" s="16">
        <f t="shared" si="2"/>
        <v>0</v>
      </c>
      <c r="K181" s="11">
        <f t="shared" si="0"/>
        <v>10</v>
      </c>
      <c r="L181" s="16">
        <f t="shared" si="1"/>
        <v>3400</v>
      </c>
    </row>
    <row r="182" spans="1:12">
      <c r="A182" s="11">
        <v>76</v>
      </c>
      <c r="B182" s="11" t="s">
        <v>127</v>
      </c>
      <c r="C182" s="11">
        <v>310</v>
      </c>
      <c r="D182" s="11" t="s">
        <v>24</v>
      </c>
      <c r="E182" s="11">
        <v>11</v>
      </c>
      <c r="F182" s="16">
        <v>3410</v>
      </c>
      <c r="G182" s="11"/>
      <c r="H182" s="11"/>
      <c r="I182" s="11"/>
      <c r="J182" s="16">
        <f t="shared" si="2"/>
        <v>0</v>
      </c>
      <c r="K182" s="11">
        <f t="shared" si="0"/>
        <v>11</v>
      </c>
      <c r="L182" s="16">
        <f t="shared" si="1"/>
        <v>3410</v>
      </c>
    </row>
    <row r="183" spans="1:12">
      <c r="A183" s="11">
        <v>77</v>
      </c>
      <c r="B183" s="11" t="s">
        <v>181</v>
      </c>
      <c r="C183" s="11">
        <v>190</v>
      </c>
      <c r="D183" s="11" t="s">
        <v>24</v>
      </c>
      <c r="E183" s="11">
        <v>1</v>
      </c>
      <c r="F183" s="16">
        <v>190</v>
      </c>
      <c r="G183" s="11"/>
      <c r="H183" s="11"/>
      <c r="I183" s="11"/>
      <c r="J183" s="16">
        <f t="shared" si="2"/>
        <v>0</v>
      </c>
      <c r="K183" s="11">
        <f t="shared" si="0"/>
        <v>1</v>
      </c>
      <c r="L183" s="16">
        <f t="shared" si="1"/>
        <v>190</v>
      </c>
    </row>
    <row r="184" spans="1:12">
      <c r="A184" s="11">
        <v>78</v>
      </c>
      <c r="B184" s="11" t="s">
        <v>182</v>
      </c>
      <c r="C184" s="11">
        <v>190</v>
      </c>
      <c r="D184" s="11" t="s">
        <v>24</v>
      </c>
      <c r="E184" s="11">
        <v>1</v>
      </c>
      <c r="F184" s="16">
        <v>190</v>
      </c>
      <c r="G184" s="11"/>
      <c r="H184" s="11"/>
      <c r="I184" s="11"/>
      <c r="J184" s="16">
        <f t="shared" si="2"/>
        <v>0</v>
      </c>
      <c r="K184" s="11">
        <f t="shared" si="0"/>
        <v>1</v>
      </c>
      <c r="L184" s="16">
        <f t="shared" si="1"/>
        <v>190</v>
      </c>
    </row>
    <row r="185" spans="1:12">
      <c r="A185" s="11">
        <v>79</v>
      </c>
      <c r="B185" s="11" t="s">
        <v>183</v>
      </c>
      <c r="C185" s="11">
        <v>515</v>
      </c>
      <c r="D185" s="11" t="s">
        <v>24</v>
      </c>
      <c r="E185" s="11">
        <v>1</v>
      </c>
      <c r="F185" s="16">
        <v>515</v>
      </c>
      <c r="G185" s="11"/>
      <c r="H185" s="11"/>
      <c r="I185" s="11"/>
      <c r="J185" s="16">
        <f t="shared" si="2"/>
        <v>0</v>
      </c>
      <c r="K185" s="11">
        <f t="shared" si="0"/>
        <v>1</v>
      </c>
      <c r="L185" s="16">
        <f t="shared" si="1"/>
        <v>515</v>
      </c>
    </row>
    <row r="186" spans="1:12">
      <c r="A186" s="11">
        <v>80</v>
      </c>
      <c r="B186" s="11" t="s">
        <v>184</v>
      </c>
      <c r="C186" s="11">
        <v>791</v>
      </c>
      <c r="D186" s="11" t="s">
        <v>24</v>
      </c>
      <c r="E186" s="11">
        <v>6</v>
      </c>
      <c r="F186" s="16">
        <v>4746</v>
      </c>
      <c r="G186" s="11"/>
      <c r="H186" s="11"/>
      <c r="I186" s="11"/>
      <c r="J186" s="16">
        <f t="shared" si="2"/>
        <v>0</v>
      </c>
      <c r="K186" s="11">
        <f t="shared" si="0"/>
        <v>6</v>
      </c>
      <c r="L186" s="16">
        <f t="shared" si="1"/>
        <v>4746</v>
      </c>
    </row>
    <row r="187" spans="1:12">
      <c r="A187" s="11">
        <v>81</v>
      </c>
      <c r="B187" s="11" t="s">
        <v>185</v>
      </c>
      <c r="C187" s="11">
        <v>676.5</v>
      </c>
      <c r="D187" s="11" t="s">
        <v>24</v>
      </c>
      <c r="E187" s="11">
        <v>2</v>
      </c>
      <c r="F187" s="16">
        <v>1353</v>
      </c>
      <c r="G187" s="11"/>
      <c r="H187" s="11"/>
      <c r="I187" s="11"/>
      <c r="J187" s="16">
        <f t="shared" si="2"/>
        <v>0</v>
      </c>
      <c r="K187" s="11">
        <f t="shared" si="0"/>
        <v>2</v>
      </c>
      <c r="L187" s="16">
        <f t="shared" si="1"/>
        <v>1353</v>
      </c>
    </row>
    <row r="188" spans="1:12">
      <c r="A188" s="11">
        <v>82</v>
      </c>
      <c r="B188" s="11" t="s">
        <v>186</v>
      </c>
      <c r="C188" s="11">
        <v>210</v>
      </c>
      <c r="D188" s="11" t="s">
        <v>24</v>
      </c>
      <c r="E188" s="11">
        <v>5</v>
      </c>
      <c r="F188" s="16">
        <v>1050</v>
      </c>
      <c r="G188" s="11"/>
      <c r="H188" s="11"/>
      <c r="I188" s="11"/>
      <c r="J188" s="16">
        <f t="shared" si="2"/>
        <v>0</v>
      </c>
      <c r="K188" s="11">
        <f t="shared" si="0"/>
        <v>5</v>
      </c>
      <c r="L188" s="16">
        <f t="shared" si="1"/>
        <v>1050</v>
      </c>
    </row>
    <row r="189" spans="1:12">
      <c r="A189" s="11">
        <v>83</v>
      </c>
      <c r="B189" s="11" t="s">
        <v>187</v>
      </c>
      <c r="C189" s="11">
        <v>357.5</v>
      </c>
      <c r="D189" s="11" t="s">
        <v>24</v>
      </c>
      <c r="E189" s="11">
        <v>10</v>
      </c>
      <c r="F189" s="16">
        <v>3575</v>
      </c>
      <c r="G189" s="11"/>
      <c r="H189" s="11"/>
      <c r="I189" s="11"/>
      <c r="J189" s="16">
        <f t="shared" si="2"/>
        <v>0</v>
      </c>
      <c r="K189" s="11">
        <f t="shared" si="0"/>
        <v>10</v>
      </c>
      <c r="L189" s="16">
        <f t="shared" si="1"/>
        <v>3575</v>
      </c>
    </row>
    <row r="190" spans="1:12">
      <c r="A190" s="11">
        <v>84</v>
      </c>
      <c r="B190" s="11" t="s">
        <v>188</v>
      </c>
      <c r="C190" s="11">
        <v>372.5</v>
      </c>
      <c r="D190" s="11" t="s">
        <v>24</v>
      </c>
      <c r="E190" s="11">
        <v>10</v>
      </c>
      <c r="F190" s="16">
        <v>3725</v>
      </c>
      <c r="G190" s="11"/>
      <c r="H190" s="11"/>
      <c r="I190" s="11"/>
      <c r="J190" s="16">
        <f t="shared" si="2"/>
        <v>0</v>
      </c>
      <c r="K190" s="11">
        <f t="shared" si="0"/>
        <v>10</v>
      </c>
      <c r="L190" s="16">
        <f t="shared" si="1"/>
        <v>3725</v>
      </c>
    </row>
    <row r="191" spans="1:12">
      <c r="A191" s="11">
        <v>85</v>
      </c>
      <c r="B191" s="11" t="s">
        <v>189</v>
      </c>
      <c r="C191" s="11">
        <v>380</v>
      </c>
      <c r="D191" s="11" t="s">
        <v>24</v>
      </c>
      <c r="E191" s="11">
        <v>10</v>
      </c>
      <c r="F191" s="16">
        <v>3800</v>
      </c>
      <c r="G191" s="11"/>
      <c r="H191" s="11"/>
      <c r="I191" s="11"/>
      <c r="J191" s="16">
        <f t="shared" si="2"/>
        <v>0</v>
      </c>
      <c r="K191" s="11">
        <f t="shared" si="0"/>
        <v>10</v>
      </c>
      <c r="L191" s="16">
        <f t="shared" si="1"/>
        <v>3800</v>
      </c>
    </row>
    <row r="192" spans="1:12">
      <c r="A192" s="11">
        <v>86</v>
      </c>
      <c r="B192" s="11" t="s">
        <v>127</v>
      </c>
      <c r="C192" s="11">
        <v>507.8</v>
      </c>
      <c r="D192" s="11" t="s">
        <v>24</v>
      </c>
      <c r="E192" s="11">
        <v>5</v>
      </c>
      <c r="F192" s="16">
        <v>2539</v>
      </c>
      <c r="G192" s="11"/>
      <c r="H192" s="11"/>
      <c r="I192" s="11"/>
      <c r="J192" s="16">
        <f t="shared" si="2"/>
        <v>0</v>
      </c>
      <c r="K192" s="11">
        <f t="shared" si="0"/>
        <v>5</v>
      </c>
      <c r="L192" s="16">
        <f t="shared" si="1"/>
        <v>2539</v>
      </c>
    </row>
    <row r="193" spans="1:12">
      <c r="A193" s="11">
        <v>87</v>
      </c>
      <c r="B193" s="11" t="s">
        <v>190</v>
      </c>
      <c r="C193" s="11">
        <v>632.5</v>
      </c>
      <c r="D193" s="11" t="s">
        <v>24</v>
      </c>
      <c r="E193" s="11">
        <v>10</v>
      </c>
      <c r="F193" s="16">
        <v>6325</v>
      </c>
      <c r="G193" s="11"/>
      <c r="H193" s="11"/>
      <c r="I193" s="11"/>
      <c r="J193" s="16">
        <f t="shared" si="2"/>
        <v>0</v>
      </c>
      <c r="K193" s="11">
        <f t="shared" si="0"/>
        <v>10</v>
      </c>
      <c r="L193" s="16">
        <f t="shared" si="1"/>
        <v>6325</v>
      </c>
    </row>
    <row r="194" spans="1:12">
      <c r="A194" s="11">
        <v>88</v>
      </c>
      <c r="B194" s="11" t="s">
        <v>191</v>
      </c>
      <c r="C194" s="11">
        <v>61.5</v>
      </c>
      <c r="D194" s="11" t="s">
        <v>24</v>
      </c>
      <c r="E194" s="11">
        <v>2</v>
      </c>
      <c r="F194" s="16">
        <v>123</v>
      </c>
      <c r="G194" s="11"/>
      <c r="H194" s="11"/>
      <c r="I194" s="11"/>
      <c r="J194" s="16">
        <f t="shared" si="2"/>
        <v>0</v>
      </c>
      <c r="K194" s="11">
        <f t="shared" si="0"/>
        <v>2</v>
      </c>
      <c r="L194" s="16">
        <f t="shared" si="1"/>
        <v>123</v>
      </c>
    </row>
    <row r="195" spans="1:12">
      <c r="A195" s="11">
        <v>89</v>
      </c>
      <c r="B195" s="11" t="s">
        <v>191</v>
      </c>
      <c r="C195" s="11">
        <v>54</v>
      </c>
      <c r="D195" s="11" t="s">
        <v>24</v>
      </c>
      <c r="E195" s="11">
        <v>2</v>
      </c>
      <c r="F195" s="16">
        <v>108</v>
      </c>
      <c r="G195" s="11"/>
      <c r="H195" s="11"/>
      <c r="I195" s="11"/>
      <c r="J195" s="16">
        <f t="shared" si="2"/>
        <v>0</v>
      </c>
      <c r="K195" s="11">
        <f t="shared" si="0"/>
        <v>2</v>
      </c>
      <c r="L195" s="16">
        <f t="shared" si="1"/>
        <v>108</v>
      </c>
    </row>
    <row r="196" spans="1:12">
      <c r="A196" s="11">
        <v>90</v>
      </c>
      <c r="B196" s="11" t="s">
        <v>192</v>
      </c>
      <c r="C196" s="11">
        <v>200</v>
      </c>
      <c r="D196" s="11" t="s">
        <v>24</v>
      </c>
      <c r="E196" s="11">
        <v>1</v>
      </c>
      <c r="F196" s="16">
        <v>200</v>
      </c>
      <c r="G196" s="11"/>
      <c r="H196" s="11"/>
      <c r="I196" s="11"/>
      <c r="J196" s="16">
        <f t="shared" si="2"/>
        <v>0</v>
      </c>
      <c r="K196" s="11">
        <f t="shared" si="0"/>
        <v>1</v>
      </c>
      <c r="L196" s="16">
        <f t="shared" si="1"/>
        <v>200</v>
      </c>
    </row>
    <row r="197" spans="1:12">
      <c r="A197" s="11">
        <v>91</v>
      </c>
      <c r="B197" s="11" t="s">
        <v>135</v>
      </c>
      <c r="C197" s="11">
        <v>980</v>
      </c>
      <c r="D197" s="11" t="s">
        <v>24</v>
      </c>
      <c r="E197" s="11">
        <v>1</v>
      </c>
      <c r="F197" s="16">
        <v>980</v>
      </c>
      <c r="G197" s="11"/>
      <c r="H197" s="11"/>
      <c r="I197" s="11"/>
      <c r="J197" s="16">
        <f t="shared" si="2"/>
        <v>0</v>
      </c>
      <c r="K197" s="11">
        <f t="shared" si="0"/>
        <v>1</v>
      </c>
      <c r="L197" s="16">
        <f t="shared" si="1"/>
        <v>980</v>
      </c>
    </row>
    <row r="198" spans="1:12">
      <c r="A198" s="11">
        <v>92</v>
      </c>
      <c r="B198" s="11" t="s">
        <v>193</v>
      </c>
      <c r="C198" s="11">
        <v>564.16666666666663</v>
      </c>
      <c r="D198" s="11" t="s">
        <v>24</v>
      </c>
      <c r="E198" s="11">
        <v>30</v>
      </c>
      <c r="F198" s="16">
        <v>16925</v>
      </c>
      <c r="G198" s="11"/>
      <c r="H198" s="11"/>
      <c r="I198" s="11"/>
      <c r="J198" s="16">
        <f t="shared" si="2"/>
        <v>0</v>
      </c>
      <c r="K198" s="11">
        <f t="shared" si="0"/>
        <v>30</v>
      </c>
      <c r="L198" s="16">
        <f t="shared" si="1"/>
        <v>16925</v>
      </c>
    </row>
    <row r="199" spans="1:12">
      <c r="A199" s="11">
        <v>93</v>
      </c>
      <c r="B199" s="11" t="s">
        <v>194</v>
      </c>
      <c r="C199" s="11">
        <v>200</v>
      </c>
      <c r="D199" s="11" t="s">
        <v>24</v>
      </c>
      <c r="E199" s="11">
        <v>1</v>
      </c>
      <c r="F199" s="16">
        <v>200</v>
      </c>
      <c r="G199" s="11"/>
      <c r="H199" s="11"/>
      <c r="I199" s="11"/>
      <c r="J199" s="16">
        <f t="shared" si="2"/>
        <v>0</v>
      </c>
      <c r="K199" s="11">
        <f t="shared" si="0"/>
        <v>1</v>
      </c>
      <c r="L199" s="16">
        <f t="shared" si="1"/>
        <v>200</v>
      </c>
    </row>
    <row r="200" spans="1:12">
      <c r="A200" s="11">
        <v>94</v>
      </c>
      <c r="B200" s="11" t="s">
        <v>195</v>
      </c>
      <c r="C200" s="11">
        <v>80</v>
      </c>
      <c r="D200" s="11" t="s">
        <v>24</v>
      </c>
      <c r="E200" s="11">
        <v>2</v>
      </c>
      <c r="F200" s="16">
        <v>160</v>
      </c>
      <c r="G200" s="11"/>
      <c r="H200" s="11"/>
      <c r="I200" s="11"/>
      <c r="J200" s="16">
        <f t="shared" si="2"/>
        <v>0</v>
      </c>
      <c r="K200" s="11">
        <f t="shared" si="0"/>
        <v>2</v>
      </c>
      <c r="L200" s="16">
        <f t="shared" si="1"/>
        <v>160</v>
      </c>
    </row>
    <row r="201" spans="1:12">
      <c r="A201" s="11">
        <v>95</v>
      </c>
      <c r="B201" s="11" t="s">
        <v>196</v>
      </c>
      <c r="C201" s="11">
        <v>30</v>
      </c>
      <c r="D201" s="11" t="s">
        <v>24</v>
      </c>
      <c r="E201" s="11">
        <v>2</v>
      </c>
      <c r="F201" s="16">
        <v>60</v>
      </c>
      <c r="G201" s="11"/>
      <c r="H201" s="11"/>
      <c r="I201" s="11"/>
      <c r="J201" s="16">
        <f t="shared" si="2"/>
        <v>0</v>
      </c>
      <c r="K201" s="11">
        <f t="shared" si="0"/>
        <v>2</v>
      </c>
      <c r="L201" s="16">
        <f t="shared" si="1"/>
        <v>60</v>
      </c>
    </row>
    <row r="202" spans="1:12">
      <c r="A202" s="11">
        <v>96</v>
      </c>
      <c r="B202" s="11" t="s">
        <v>197</v>
      </c>
      <c r="C202" s="11">
        <v>30</v>
      </c>
      <c r="D202" s="11" t="s">
        <v>24</v>
      </c>
      <c r="E202" s="11">
        <v>1</v>
      </c>
      <c r="F202" s="16">
        <v>30</v>
      </c>
      <c r="G202" s="11"/>
      <c r="H202" s="11"/>
      <c r="I202" s="11"/>
      <c r="J202" s="16">
        <f t="shared" si="2"/>
        <v>0</v>
      </c>
      <c r="K202" s="11">
        <f t="shared" si="0"/>
        <v>1</v>
      </c>
      <c r="L202" s="16">
        <f t="shared" si="1"/>
        <v>30</v>
      </c>
    </row>
    <row r="203" spans="1:12">
      <c r="A203" s="11">
        <v>97</v>
      </c>
      <c r="B203" s="11" t="s">
        <v>198</v>
      </c>
      <c r="C203" s="11">
        <v>10</v>
      </c>
      <c r="D203" s="11" t="s">
        <v>24</v>
      </c>
      <c r="E203" s="11">
        <v>1</v>
      </c>
      <c r="F203" s="16">
        <v>10</v>
      </c>
      <c r="G203" s="11"/>
      <c r="H203" s="11"/>
      <c r="I203" s="11"/>
      <c r="J203" s="16">
        <f t="shared" si="2"/>
        <v>0</v>
      </c>
      <c r="K203" s="11">
        <f t="shared" si="0"/>
        <v>1</v>
      </c>
      <c r="L203" s="16">
        <f t="shared" si="1"/>
        <v>10</v>
      </c>
    </row>
    <row r="204" spans="1:12">
      <c r="A204" s="11">
        <v>98</v>
      </c>
      <c r="B204" s="11" t="s">
        <v>199</v>
      </c>
      <c r="C204" s="11">
        <v>200</v>
      </c>
      <c r="D204" s="11" t="s">
        <v>24</v>
      </c>
      <c r="E204" s="11">
        <v>1</v>
      </c>
      <c r="F204" s="16">
        <v>200</v>
      </c>
      <c r="G204" s="11"/>
      <c r="H204" s="11"/>
      <c r="I204" s="11"/>
      <c r="J204" s="16">
        <f t="shared" si="2"/>
        <v>0</v>
      </c>
      <c r="K204" s="11">
        <f t="shared" si="0"/>
        <v>1</v>
      </c>
      <c r="L204" s="16">
        <f t="shared" si="1"/>
        <v>200</v>
      </c>
    </row>
    <row r="205" spans="1:12">
      <c r="A205" s="11">
        <v>99</v>
      </c>
      <c r="B205" s="11" t="s">
        <v>200</v>
      </c>
      <c r="C205" s="11">
        <v>30</v>
      </c>
      <c r="D205" s="11" t="s">
        <v>24</v>
      </c>
      <c r="E205" s="11">
        <v>1</v>
      </c>
      <c r="F205" s="16">
        <v>30</v>
      </c>
      <c r="G205" s="11"/>
      <c r="H205" s="11"/>
      <c r="I205" s="11"/>
      <c r="J205" s="16">
        <f t="shared" si="2"/>
        <v>0</v>
      </c>
      <c r="K205" s="11">
        <f t="shared" si="0"/>
        <v>1</v>
      </c>
      <c r="L205" s="16">
        <f t="shared" si="1"/>
        <v>30</v>
      </c>
    </row>
    <row r="206" spans="1:12">
      <c r="A206" s="11">
        <v>100</v>
      </c>
      <c r="B206" s="11" t="s">
        <v>201</v>
      </c>
      <c r="C206" s="11">
        <v>50</v>
      </c>
      <c r="D206" s="11" t="s">
        <v>24</v>
      </c>
      <c r="E206" s="11">
        <v>1</v>
      </c>
      <c r="F206" s="16">
        <v>50</v>
      </c>
      <c r="G206" s="11"/>
      <c r="H206" s="11"/>
      <c r="I206" s="11"/>
      <c r="J206" s="16">
        <f t="shared" si="2"/>
        <v>0</v>
      </c>
      <c r="K206" s="11">
        <f t="shared" si="0"/>
        <v>1</v>
      </c>
      <c r="L206" s="16">
        <f t="shared" si="1"/>
        <v>50</v>
      </c>
    </row>
    <row r="207" spans="1:12">
      <c r="A207" s="11">
        <v>101</v>
      </c>
      <c r="B207" s="11" t="s">
        <v>202</v>
      </c>
      <c r="C207" s="11">
        <v>10</v>
      </c>
      <c r="D207" s="11" t="s">
        <v>24</v>
      </c>
      <c r="E207" s="11">
        <v>15</v>
      </c>
      <c r="F207" s="16">
        <v>150</v>
      </c>
      <c r="G207" s="11"/>
      <c r="H207" s="11"/>
      <c r="I207" s="11"/>
      <c r="J207" s="16">
        <f t="shared" si="2"/>
        <v>0</v>
      </c>
      <c r="K207" s="11">
        <f t="shared" si="0"/>
        <v>15</v>
      </c>
      <c r="L207" s="16">
        <f t="shared" si="1"/>
        <v>150</v>
      </c>
    </row>
    <row r="208" spans="1:12">
      <c r="A208" s="11">
        <v>102</v>
      </c>
      <c r="B208" s="11" t="s">
        <v>203</v>
      </c>
      <c r="C208" s="11">
        <v>10</v>
      </c>
      <c r="D208" s="11" t="s">
        <v>24</v>
      </c>
      <c r="E208" s="11">
        <v>4</v>
      </c>
      <c r="F208" s="16">
        <v>40</v>
      </c>
      <c r="G208" s="11"/>
      <c r="H208" s="11"/>
      <c r="I208" s="11"/>
      <c r="J208" s="16">
        <f t="shared" si="2"/>
        <v>0</v>
      </c>
      <c r="K208" s="11">
        <f t="shared" si="0"/>
        <v>4</v>
      </c>
      <c r="L208" s="16">
        <f t="shared" si="1"/>
        <v>40</v>
      </c>
    </row>
    <row r="209" spans="1:12">
      <c r="A209" s="11">
        <v>103</v>
      </c>
      <c r="B209" s="13" t="s">
        <v>204</v>
      </c>
      <c r="C209" s="14">
        <v>200</v>
      </c>
      <c r="D209" s="11" t="s">
        <v>24</v>
      </c>
      <c r="E209" s="11">
        <v>6</v>
      </c>
      <c r="F209" s="16">
        <v>1200</v>
      </c>
      <c r="G209" s="11"/>
      <c r="H209" s="11"/>
      <c r="I209" s="11"/>
      <c r="J209" s="16"/>
      <c r="K209" s="11">
        <f t="shared" ref="K209:K231" si="3">SUM(E209+G209-I209)</f>
        <v>6</v>
      </c>
      <c r="L209" s="16">
        <f t="shared" ref="L209:L231" si="4">SUM(F209+H209-J209)</f>
        <v>1200</v>
      </c>
    </row>
    <row r="210" spans="1:12">
      <c r="A210" s="11">
        <v>104</v>
      </c>
      <c r="B210" s="11" t="s">
        <v>205</v>
      </c>
      <c r="C210" s="11">
        <v>125</v>
      </c>
      <c r="D210" s="11" t="s">
        <v>24</v>
      </c>
      <c r="E210" s="11">
        <v>1</v>
      </c>
      <c r="F210" s="16">
        <v>125</v>
      </c>
      <c r="G210" s="11"/>
      <c r="H210" s="11"/>
      <c r="I210" s="11"/>
      <c r="J210" s="16">
        <f t="shared" ref="J210:J231" si="5">SUM(I210*C210)</f>
        <v>0</v>
      </c>
      <c r="K210" s="11">
        <f t="shared" si="3"/>
        <v>1</v>
      </c>
      <c r="L210" s="16">
        <f t="shared" si="4"/>
        <v>125</v>
      </c>
    </row>
    <row r="211" spans="1:12">
      <c r="A211" s="11">
        <v>105</v>
      </c>
      <c r="B211" s="11" t="s">
        <v>206</v>
      </c>
      <c r="C211" s="11">
        <v>20</v>
      </c>
      <c r="D211" s="11" t="s">
        <v>24</v>
      </c>
      <c r="E211" s="11">
        <v>7</v>
      </c>
      <c r="F211" s="16">
        <v>140</v>
      </c>
      <c r="G211" s="11"/>
      <c r="H211" s="11"/>
      <c r="I211" s="11"/>
      <c r="J211" s="16">
        <f t="shared" si="5"/>
        <v>0</v>
      </c>
      <c r="K211" s="11">
        <f t="shared" si="3"/>
        <v>7</v>
      </c>
      <c r="L211" s="16">
        <f t="shared" si="4"/>
        <v>140</v>
      </c>
    </row>
    <row r="212" spans="1:12">
      <c r="A212" s="11">
        <v>106</v>
      </c>
      <c r="B212" s="11" t="s">
        <v>207</v>
      </c>
      <c r="C212" s="11">
        <v>35</v>
      </c>
      <c r="D212" s="11" t="s">
        <v>24</v>
      </c>
      <c r="E212" s="11">
        <v>1</v>
      </c>
      <c r="F212" s="16">
        <v>35</v>
      </c>
      <c r="G212" s="11"/>
      <c r="H212" s="11"/>
      <c r="I212" s="11"/>
      <c r="J212" s="16">
        <f t="shared" si="5"/>
        <v>0</v>
      </c>
      <c r="K212" s="11">
        <f t="shared" si="3"/>
        <v>1</v>
      </c>
      <c r="L212" s="16">
        <f t="shared" si="4"/>
        <v>35</v>
      </c>
    </row>
    <row r="213" spans="1:12">
      <c r="A213" s="11">
        <v>107</v>
      </c>
      <c r="B213" s="11" t="s">
        <v>208</v>
      </c>
      <c r="C213" s="11">
        <v>5</v>
      </c>
      <c r="D213" s="11" t="s">
        <v>24</v>
      </c>
      <c r="E213" s="11">
        <v>4</v>
      </c>
      <c r="F213" s="16">
        <v>20</v>
      </c>
      <c r="G213" s="11"/>
      <c r="H213" s="11"/>
      <c r="I213" s="11"/>
      <c r="J213" s="16">
        <f t="shared" si="5"/>
        <v>0</v>
      </c>
      <c r="K213" s="11">
        <f t="shared" si="3"/>
        <v>4</v>
      </c>
      <c r="L213" s="16">
        <f t="shared" si="4"/>
        <v>20</v>
      </c>
    </row>
    <row r="214" spans="1:12">
      <c r="A214" s="11">
        <v>108</v>
      </c>
      <c r="B214" s="11" t="s">
        <v>209</v>
      </c>
      <c r="C214" s="11">
        <v>999</v>
      </c>
      <c r="D214" s="11" t="s">
        <v>24</v>
      </c>
      <c r="E214" s="11">
        <v>1</v>
      </c>
      <c r="F214" s="16">
        <v>999</v>
      </c>
      <c r="G214" s="11"/>
      <c r="H214" s="11"/>
      <c r="I214" s="11"/>
      <c r="J214" s="16">
        <f t="shared" si="5"/>
        <v>0</v>
      </c>
      <c r="K214" s="11">
        <f t="shared" si="3"/>
        <v>1</v>
      </c>
      <c r="L214" s="16">
        <f t="shared" si="4"/>
        <v>999</v>
      </c>
    </row>
    <row r="215" spans="1:12">
      <c r="A215" s="11">
        <v>109</v>
      </c>
      <c r="B215" s="11" t="s">
        <v>210</v>
      </c>
      <c r="C215" s="11">
        <v>70</v>
      </c>
      <c r="D215" s="11" t="s">
        <v>24</v>
      </c>
      <c r="E215" s="11">
        <v>8</v>
      </c>
      <c r="F215" s="16">
        <v>560</v>
      </c>
      <c r="G215" s="11"/>
      <c r="H215" s="11"/>
      <c r="I215" s="11"/>
      <c r="J215" s="16">
        <f t="shared" si="5"/>
        <v>0</v>
      </c>
      <c r="K215" s="11">
        <f t="shared" si="3"/>
        <v>8</v>
      </c>
      <c r="L215" s="16">
        <f t="shared" si="4"/>
        <v>560</v>
      </c>
    </row>
    <row r="216" spans="1:12">
      <c r="A216" s="11">
        <v>110</v>
      </c>
      <c r="B216" s="11" t="s">
        <v>211</v>
      </c>
      <c r="C216" s="11">
        <v>16</v>
      </c>
      <c r="D216" s="11" t="s">
        <v>24</v>
      </c>
      <c r="E216" s="11">
        <v>1</v>
      </c>
      <c r="F216" s="16">
        <v>16</v>
      </c>
      <c r="G216" s="11"/>
      <c r="H216" s="11"/>
      <c r="I216" s="11"/>
      <c r="J216" s="16">
        <f t="shared" si="5"/>
        <v>0</v>
      </c>
      <c r="K216" s="11">
        <f t="shared" si="3"/>
        <v>1</v>
      </c>
      <c r="L216" s="16">
        <f t="shared" si="4"/>
        <v>16</v>
      </c>
    </row>
    <row r="217" spans="1:12">
      <c r="A217" s="11">
        <v>111</v>
      </c>
      <c r="B217" s="11" t="s">
        <v>210</v>
      </c>
      <c r="C217" s="11">
        <v>75.8</v>
      </c>
      <c r="D217" s="11" t="s">
        <v>24</v>
      </c>
      <c r="E217" s="11">
        <v>5</v>
      </c>
      <c r="F217" s="16">
        <v>379</v>
      </c>
      <c r="G217" s="11"/>
      <c r="H217" s="11"/>
      <c r="I217" s="11"/>
      <c r="J217" s="16">
        <f t="shared" si="5"/>
        <v>0</v>
      </c>
      <c r="K217" s="11">
        <f t="shared" si="3"/>
        <v>5</v>
      </c>
      <c r="L217" s="16">
        <f t="shared" si="4"/>
        <v>379</v>
      </c>
    </row>
    <row r="218" spans="1:12">
      <c r="A218" s="11">
        <v>112</v>
      </c>
      <c r="B218" s="11" t="s">
        <v>210</v>
      </c>
      <c r="C218" s="11">
        <v>145</v>
      </c>
      <c r="D218" s="11" t="s">
        <v>24</v>
      </c>
      <c r="E218" s="11">
        <v>1</v>
      </c>
      <c r="F218" s="16">
        <v>145</v>
      </c>
      <c r="G218" s="11"/>
      <c r="H218" s="11"/>
      <c r="I218" s="11"/>
      <c r="J218" s="16">
        <f t="shared" si="5"/>
        <v>0</v>
      </c>
      <c r="K218" s="11">
        <f t="shared" si="3"/>
        <v>1</v>
      </c>
      <c r="L218" s="16">
        <f t="shared" si="4"/>
        <v>145</v>
      </c>
    </row>
    <row r="219" spans="1:12">
      <c r="A219" s="11">
        <v>113</v>
      </c>
      <c r="B219" s="11" t="s">
        <v>212</v>
      </c>
      <c r="C219" s="11">
        <v>50</v>
      </c>
      <c r="D219" s="11" t="s">
        <v>24</v>
      </c>
      <c r="E219" s="11">
        <v>2</v>
      </c>
      <c r="F219" s="16">
        <v>100</v>
      </c>
      <c r="G219" s="11"/>
      <c r="H219" s="11"/>
      <c r="I219" s="11"/>
      <c r="J219" s="16">
        <f t="shared" si="5"/>
        <v>0</v>
      </c>
      <c r="K219" s="11">
        <f t="shared" si="3"/>
        <v>2</v>
      </c>
      <c r="L219" s="16">
        <f t="shared" si="4"/>
        <v>100</v>
      </c>
    </row>
    <row r="220" spans="1:12">
      <c r="A220" s="11">
        <v>114</v>
      </c>
      <c r="B220" s="11" t="s">
        <v>213</v>
      </c>
      <c r="C220" s="11">
        <v>550</v>
      </c>
      <c r="D220" s="11" t="s">
        <v>24</v>
      </c>
      <c r="E220" s="11">
        <v>10</v>
      </c>
      <c r="F220" s="16">
        <v>5500</v>
      </c>
      <c r="G220" s="11"/>
      <c r="H220" s="11"/>
      <c r="I220" s="11"/>
      <c r="J220" s="16">
        <f t="shared" si="5"/>
        <v>0</v>
      </c>
      <c r="K220" s="11">
        <f t="shared" si="3"/>
        <v>10</v>
      </c>
      <c r="L220" s="16">
        <f t="shared" si="4"/>
        <v>5500</v>
      </c>
    </row>
    <row r="221" spans="1:12">
      <c r="A221" s="11">
        <v>115</v>
      </c>
      <c r="B221" s="11" t="s">
        <v>214</v>
      </c>
      <c r="C221" s="11">
        <v>136</v>
      </c>
      <c r="D221" s="11" t="s">
        <v>24</v>
      </c>
      <c r="E221" s="11">
        <v>1</v>
      </c>
      <c r="F221" s="16">
        <v>136</v>
      </c>
      <c r="G221" s="11"/>
      <c r="H221" s="11"/>
      <c r="I221" s="11"/>
      <c r="J221" s="16">
        <f t="shared" si="5"/>
        <v>0</v>
      </c>
      <c r="K221" s="11">
        <f t="shared" si="3"/>
        <v>1</v>
      </c>
      <c r="L221" s="16">
        <f t="shared" si="4"/>
        <v>136</v>
      </c>
    </row>
    <row r="222" spans="1:12">
      <c r="A222" s="11">
        <v>116</v>
      </c>
      <c r="B222" s="11" t="s">
        <v>215</v>
      </c>
      <c r="C222" s="11">
        <v>200</v>
      </c>
      <c r="D222" s="11" t="s">
        <v>24</v>
      </c>
      <c r="E222" s="11">
        <v>1</v>
      </c>
      <c r="F222" s="16">
        <v>200</v>
      </c>
      <c r="G222" s="11"/>
      <c r="H222" s="11"/>
      <c r="I222" s="11"/>
      <c r="J222" s="16">
        <f t="shared" si="5"/>
        <v>0</v>
      </c>
      <c r="K222" s="11">
        <f t="shared" si="3"/>
        <v>1</v>
      </c>
      <c r="L222" s="16">
        <f t="shared" si="4"/>
        <v>200</v>
      </c>
    </row>
    <row r="223" spans="1:12">
      <c r="A223" s="11">
        <v>117</v>
      </c>
      <c r="B223" s="11" t="s">
        <v>216</v>
      </c>
      <c r="C223" s="11">
        <v>120</v>
      </c>
      <c r="D223" s="11" t="s">
        <v>24</v>
      </c>
      <c r="E223" s="11">
        <v>1</v>
      </c>
      <c r="F223" s="16">
        <v>120</v>
      </c>
      <c r="G223" s="11"/>
      <c r="H223" s="11"/>
      <c r="I223" s="11"/>
      <c r="J223" s="16">
        <f t="shared" si="5"/>
        <v>0</v>
      </c>
      <c r="K223" s="11">
        <f t="shared" si="3"/>
        <v>1</v>
      </c>
      <c r="L223" s="16">
        <f t="shared" si="4"/>
        <v>120</v>
      </c>
    </row>
    <row r="224" spans="1:12">
      <c r="A224" s="11">
        <v>118</v>
      </c>
      <c r="B224" s="11" t="s">
        <v>217</v>
      </c>
      <c r="C224" s="11">
        <v>152</v>
      </c>
      <c r="D224" s="11" t="s">
        <v>24</v>
      </c>
      <c r="E224" s="11">
        <v>1</v>
      </c>
      <c r="F224" s="16">
        <v>152</v>
      </c>
      <c r="G224" s="11"/>
      <c r="H224" s="11"/>
      <c r="I224" s="11"/>
      <c r="J224" s="16">
        <f t="shared" si="5"/>
        <v>0</v>
      </c>
      <c r="K224" s="11">
        <f t="shared" si="3"/>
        <v>1</v>
      </c>
      <c r="L224" s="16">
        <f t="shared" si="4"/>
        <v>152</v>
      </c>
    </row>
    <row r="225" spans="1:12">
      <c r="A225" s="11">
        <v>119</v>
      </c>
      <c r="B225" s="11" t="s">
        <v>218</v>
      </c>
      <c r="C225" s="11">
        <v>500</v>
      </c>
      <c r="D225" s="11" t="s">
        <v>24</v>
      </c>
      <c r="E225" s="11">
        <v>1</v>
      </c>
      <c r="F225" s="16">
        <v>500</v>
      </c>
      <c r="G225" s="11"/>
      <c r="H225" s="11"/>
      <c r="I225" s="11"/>
      <c r="J225" s="16">
        <f t="shared" si="5"/>
        <v>0</v>
      </c>
      <c r="K225" s="11">
        <f t="shared" si="3"/>
        <v>1</v>
      </c>
      <c r="L225" s="16">
        <f t="shared" si="4"/>
        <v>500</v>
      </c>
    </row>
    <row r="226" spans="1:12">
      <c r="A226" s="11">
        <v>120</v>
      </c>
      <c r="B226" s="11" t="s">
        <v>164</v>
      </c>
      <c r="C226" s="11">
        <v>706</v>
      </c>
      <c r="D226" s="11" t="s">
        <v>24</v>
      </c>
      <c r="E226" s="11">
        <v>2</v>
      </c>
      <c r="F226" s="16">
        <v>1412</v>
      </c>
      <c r="G226" s="11"/>
      <c r="H226" s="11"/>
      <c r="I226" s="11"/>
      <c r="J226" s="16">
        <f t="shared" si="5"/>
        <v>0</v>
      </c>
      <c r="K226" s="11">
        <f t="shared" si="3"/>
        <v>2</v>
      </c>
      <c r="L226" s="16">
        <f t="shared" si="4"/>
        <v>1412</v>
      </c>
    </row>
    <row r="227" spans="1:12">
      <c r="A227" s="11">
        <v>121</v>
      </c>
      <c r="B227" s="11" t="s">
        <v>219</v>
      </c>
      <c r="C227" s="11">
        <v>998</v>
      </c>
      <c r="D227" s="11" t="s">
        <v>24</v>
      </c>
      <c r="E227" s="11">
        <v>4</v>
      </c>
      <c r="F227" s="16">
        <v>3992</v>
      </c>
      <c r="G227" s="11"/>
      <c r="H227" s="11"/>
      <c r="I227" s="11"/>
      <c r="J227" s="16">
        <f t="shared" si="5"/>
        <v>0</v>
      </c>
      <c r="K227" s="11">
        <f t="shared" si="3"/>
        <v>4</v>
      </c>
      <c r="L227" s="16">
        <f t="shared" si="4"/>
        <v>3992</v>
      </c>
    </row>
    <row r="228" spans="1:12">
      <c r="A228" s="11">
        <v>122</v>
      </c>
      <c r="B228" s="11" t="s">
        <v>220</v>
      </c>
      <c r="C228" s="11">
        <v>146</v>
      </c>
      <c r="D228" s="11" t="s">
        <v>24</v>
      </c>
      <c r="E228" s="11">
        <v>1</v>
      </c>
      <c r="F228" s="16">
        <v>146</v>
      </c>
      <c r="G228" s="11"/>
      <c r="H228" s="11"/>
      <c r="I228" s="11"/>
      <c r="J228" s="16">
        <f t="shared" si="5"/>
        <v>0</v>
      </c>
      <c r="K228" s="11">
        <f t="shared" si="3"/>
        <v>1</v>
      </c>
      <c r="L228" s="16">
        <f t="shared" si="4"/>
        <v>146</v>
      </c>
    </row>
    <row r="229" spans="1:12">
      <c r="A229" s="11">
        <v>123</v>
      </c>
      <c r="B229" s="11" t="s">
        <v>221</v>
      </c>
      <c r="C229" s="11">
        <v>75</v>
      </c>
      <c r="D229" s="11" t="s">
        <v>24</v>
      </c>
      <c r="E229" s="11">
        <v>6</v>
      </c>
      <c r="F229" s="16">
        <v>450</v>
      </c>
      <c r="G229" s="11"/>
      <c r="H229" s="11"/>
      <c r="I229" s="11"/>
      <c r="J229" s="16">
        <f t="shared" si="5"/>
        <v>0</v>
      </c>
      <c r="K229" s="11">
        <f t="shared" si="3"/>
        <v>6</v>
      </c>
      <c r="L229" s="16">
        <f t="shared" si="4"/>
        <v>450</v>
      </c>
    </row>
    <row r="230" spans="1:12">
      <c r="A230" s="11">
        <v>124</v>
      </c>
      <c r="B230" s="11" t="s">
        <v>222</v>
      </c>
      <c r="C230" s="11">
        <v>20</v>
      </c>
      <c r="D230" s="11" t="s">
        <v>24</v>
      </c>
      <c r="E230" s="11">
        <v>3</v>
      </c>
      <c r="F230" s="16">
        <v>60</v>
      </c>
      <c r="G230" s="11"/>
      <c r="H230" s="11"/>
      <c r="I230" s="11"/>
      <c r="J230" s="16">
        <f t="shared" si="5"/>
        <v>0</v>
      </c>
      <c r="K230" s="11">
        <f t="shared" si="3"/>
        <v>3</v>
      </c>
      <c r="L230" s="16">
        <f t="shared" si="4"/>
        <v>60</v>
      </c>
    </row>
    <row r="231" spans="1:12">
      <c r="A231" s="11">
        <v>125</v>
      </c>
      <c r="B231" s="13" t="s">
        <v>223</v>
      </c>
      <c r="C231" s="11">
        <v>25</v>
      </c>
      <c r="D231" s="11" t="s">
        <v>24</v>
      </c>
      <c r="E231" s="11">
        <v>3</v>
      </c>
      <c r="F231" s="16">
        <v>75</v>
      </c>
      <c r="G231" s="11"/>
      <c r="H231" s="11"/>
      <c r="I231" s="11"/>
      <c r="J231" s="16">
        <f t="shared" si="5"/>
        <v>0</v>
      </c>
      <c r="K231" s="11">
        <f t="shared" si="3"/>
        <v>3</v>
      </c>
      <c r="L231" s="16">
        <f t="shared" si="4"/>
        <v>75</v>
      </c>
    </row>
    <row r="232" spans="1:12">
      <c r="A232" s="11">
        <v>126</v>
      </c>
      <c r="B232" s="13" t="s">
        <v>224</v>
      </c>
      <c r="C232" s="14">
        <v>30</v>
      </c>
      <c r="D232" s="11" t="s">
        <v>24</v>
      </c>
      <c r="E232" s="11">
        <v>6</v>
      </c>
      <c r="F232" s="16">
        <v>180</v>
      </c>
      <c r="G232" s="11"/>
      <c r="H232" s="11"/>
      <c r="I232" s="11"/>
      <c r="J232" s="16"/>
      <c r="K232" s="11">
        <f>SUM(E232+G232-I232)</f>
        <v>6</v>
      </c>
      <c r="L232" s="16">
        <f>SUM(F232+H232-J232)</f>
        <v>180</v>
      </c>
    </row>
    <row r="233" spans="1:12">
      <c r="A233" s="11">
        <v>127</v>
      </c>
      <c r="B233" s="13" t="s">
        <v>225</v>
      </c>
      <c r="C233" s="11">
        <v>40</v>
      </c>
      <c r="D233" s="11" t="s">
        <v>24</v>
      </c>
      <c r="E233" s="11">
        <v>3</v>
      </c>
      <c r="F233" s="16">
        <v>120</v>
      </c>
      <c r="G233" s="11"/>
      <c r="H233" s="11"/>
      <c r="I233" s="11"/>
      <c r="J233" s="16">
        <f t="shared" ref="J233:J245" si="6">SUM(I233*C233)</f>
        <v>0</v>
      </c>
      <c r="K233" s="11">
        <f t="shared" ref="K233:K246" si="7">SUM(E233+G233-I233)</f>
        <v>3</v>
      </c>
      <c r="L233" s="16">
        <f t="shared" ref="L233:L246" si="8">SUM(F233+H233-J233)</f>
        <v>120</v>
      </c>
    </row>
    <row r="234" spans="1:12">
      <c r="A234" s="11">
        <v>128</v>
      </c>
      <c r="B234" s="11" t="s">
        <v>226</v>
      </c>
      <c r="C234" s="11">
        <v>30</v>
      </c>
      <c r="D234" s="11" t="s">
        <v>24</v>
      </c>
      <c r="E234" s="11">
        <v>6</v>
      </c>
      <c r="F234" s="16">
        <v>180</v>
      </c>
      <c r="G234" s="11"/>
      <c r="H234" s="11"/>
      <c r="I234" s="11"/>
      <c r="J234" s="16">
        <f t="shared" si="6"/>
        <v>0</v>
      </c>
      <c r="K234" s="11">
        <f t="shared" si="7"/>
        <v>6</v>
      </c>
      <c r="L234" s="16">
        <f t="shared" si="8"/>
        <v>180</v>
      </c>
    </row>
    <row r="235" spans="1:12">
      <c r="A235" s="11">
        <v>129</v>
      </c>
      <c r="B235" s="11" t="s">
        <v>227</v>
      </c>
      <c r="C235" s="11">
        <v>90</v>
      </c>
      <c r="D235" s="11" t="s">
        <v>24</v>
      </c>
      <c r="E235" s="11">
        <v>3</v>
      </c>
      <c r="F235" s="16">
        <v>270</v>
      </c>
      <c r="G235" s="11"/>
      <c r="H235" s="11"/>
      <c r="I235" s="11"/>
      <c r="J235" s="16">
        <f t="shared" si="6"/>
        <v>0</v>
      </c>
      <c r="K235" s="11">
        <f t="shared" si="7"/>
        <v>3</v>
      </c>
      <c r="L235" s="16">
        <f t="shared" si="8"/>
        <v>270</v>
      </c>
    </row>
    <row r="236" spans="1:12">
      <c r="A236" s="11">
        <v>130</v>
      </c>
      <c r="B236" s="13" t="s">
        <v>228</v>
      </c>
      <c r="C236" s="11">
        <v>27</v>
      </c>
      <c r="D236" s="11" t="s">
        <v>24</v>
      </c>
      <c r="E236" s="11">
        <v>2</v>
      </c>
      <c r="F236" s="16">
        <v>54</v>
      </c>
      <c r="G236" s="11"/>
      <c r="H236" s="11"/>
      <c r="I236" s="11"/>
      <c r="J236" s="16">
        <f t="shared" si="6"/>
        <v>0</v>
      </c>
      <c r="K236" s="11">
        <f t="shared" si="7"/>
        <v>2</v>
      </c>
      <c r="L236" s="16">
        <f t="shared" si="8"/>
        <v>54</v>
      </c>
    </row>
    <row r="237" spans="1:12">
      <c r="A237" s="11">
        <v>131</v>
      </c>
      <c r="B237" s="11" t="s">
        <v>221</v>
      </c>
      <c r="C237" s="11">
        <v>75</v>
      </c>
      <c r="D237" s="11" t="s">
        <v>24</v>
      </c>
      <c r="E237" s="11">
        <v>10</v>
      </c>
      <c r="F237" s="16">
        <v>750</v>
      </c>
      <c r="G237" s="11"/>
      <c r="H237" s="11"/>
      <c r="I237" s="11"/>
      <c r="J237" s="16">
        <f t="shared" si="6"/>
        <v>0</v>
      </c>
      <c r="K237" s="11">
        <f t="shared" si="7"/>
        <v>10</v>
      </c>
      <c r="L237" s="16">
        <f t="shared" si="8"/>
        <v>750</v>
      </c>
    </row>
    <row r="238" spans="1:12">
      <c r="A238" s="11">
        <v>132</v>
      </c>
      <c r="B238" s="11" t="s">
        <v>229</v>
      </c>
      <c r="C238" s="11">
        <v>150</v>
      </c>
      <c r="D238" s="11" t="s">
        <v>24</v>
      </c>
      <c r="E238" s="11">
        <v>4</v>
      </c>
      <c r="F238" s="16">
        <v>600</v>
      </c>
      <c r="G238" s="11"/>
      <c r="H238" s="11"/>
      <c r="I238" s="11"/>
      <c r="J238" s="16">
        <f t="shared" si="6"/>
        <v>0</v>
      </c>
      <c r="K238" s="11">
        <f t="shared" si="7"/>
        <v>4</v>
      </c>
      <c r="L238" s="16">
        <f t="shared" si="8"/>
        <v>600</v>
      </c>
    </row>
    <row r="239" spans="1:12">
      <c r="A239" s="11">
        <v>133</v>
      </c>
      <c r="B239" s="11" t="s">
        <v>230</v>
      </c>
      <c r="C239" s="11">
        <v>120</v>
      </c>
      <c r="D239" s="11" t="s">
        <v>24</v>
      </c>
      <c r="E239" s="11">
        <v>4</v>
      </c>
      <c r="F239" s="16">
        <v>480</v>
      </c>
      <c r="G239" s="11"/>
      <c r="H239" s="11"/>
      <c r="I239" s="11"/>
      <c r="J239" s="16">
        <f t="shared" si="6"/>
        <v>0</v>
      </c>
      <c r="K239" s="11">
        <f t="shared" si="7"/>
        <v>4</v>
      </c>
      <c r="L239" s="16">
        <f t="shared" si="8"/>
        <v>480</v>
      </c>
    </row>
    <row r="240" spans="1:12">
      <c r="A240" s="11">
        <v>134</v>
      </c>
      <c r="B240" s="13" t="s">
        <v>204</v>
      </c>
      <c r="C240" s="14">
        <v>300</v>
      </c>
      <c r="D240" s="11" t="s">
        <v>24</v>
      </c>
      <c r="E240" s="11">
        <v>3</v>
      </c>
      <c r="F240" s="16">
        <v>900</v>
      </c>
      <c r="G240" s="11"/>
      <c r="H240" s="11"/>
      <c r="I240" s="11"/>
      <c r="J240" s="16"/>
      <c r="K240" s="11">
        <f t="shared" si="7"/>
        <v>3</v>
      </c>
      <c r="L240" s="16">
        <f t="shared" si="8"/>
        <v>900</v>
      </c>
    </row>
    <row r="241" spans="1:12">
      <c r="A241" s="11">
        <v>135</v>
      </c>
      <c r="B241" s="11" t="s">
        <v>231</v>
      </c>
      <c r="C241" s="11">
        <v>487</v>
      </c>
      <c r="D241" s="11" t="s">
        <v>24</v>
      </c>
      <c r="E241" s="11">
        <v>1</v>
      </c>
      <c r="F241" s="16">
        <v>487</v>
      </c>
      <c r="G241" s="11"/>
      <c r="H241" s="11"/>
      <c r="I241" s="11"/>
      <c r="J241" s="16">
        <f t="shared" si="6"/>
        <v>0</v>
      </c>
      <c r="K241" s="11">
        <f t="shared" si="7"/>
        <v>1</v>
      </c>
      <c r="L241" s="16">
        <f t="shared" si="8"/>
        <v>487</v>
      </c>
    </row>
    <row r="242" spans="1:12">
      <c r="A242" s="11">
        <v>136</v>
      </c>
      <c r="B242" s="11" t="s">
        <v>232</v>
      </c>
      <c r="C242" s="11">
        <v>783</v>
      </c>
      <c r="D242" s="11" t="s">
        <v>24</v>
      </c>
      <c r="E242" s="11">
        <v>1</v>
      </c>
      <c r="F242" s="16">
        <v>783</v>
      </c>
      <c r="G242" s="11"/>
      <c r="H242" s="11"/>
      <c r="I242" s="11"/>
      <c r="J242" s="16">
        <f t="shared" si="6"/>
        <v>0</v>
      </c>
      <c r="K242" s="11">
        <f t="shared" si="7"/>
        <v>1</v>
      </c>
      <c r="L242" s="16">
        <f t="shared" si="8"/>
        <v>783</v>
      </c>
    </row>
    <row r="243" spans="1:12">
      <c r="A243" s="11">
        <v>137</v>
      </c>
      <c r="B243" s="11" t="s">
        <v>233</v>
      </c>
      <c r="C243" s="11">
        <v>300</v>
      </c>
      <c r="D243" s="11" t="s">
        <v>24</v>
      </c>
      <c r="E243" s="11">
        <v>1</v>
      </c>
      <c r="F243" s="16">
        <v>300</v>
      </c>
      <c r="G243" s="11"/>
      <c r="H243" s="11"/>
      <c r="I243" s="11"/>
      <c r="J243" s="16">
        <f t="shared" si="6"/>
        <v>0</v>
      </c>
      <c r="K243" s="11">
        <f t="shared" si="7"/>
        <v>1</v>
      </c>
      <c r="L243" s="16">
        <f t="shared" si="8"/>
        <v>300</v>
      </c>
    </row>
    <row r="244" spans="1:12">
      <c r="A244" s="11">
        <v>138</v>
      </c>
      <c r="B244" s="11" t="s">
        <v>234</v>
      </c>
      <c r="C244" s="11">
        <v>620</v>
      </c>
      <c r="D244" s="11" t="s">
        <v>24</v>
      </c>
      <c r="E244" s="11">
        <v>1</v>
      </c>
      <c r="F244" s="16">
        <v>620</v>
      </c>
      <c r="G244" s="11"/>
      <c r="H244" s="11"/>
      <c r="I244" s="11"/>
      <c r="J244" s="16">
        <f t="shared" si="6"/>
        <v>0</v>
      </c>
      <c r="K244" s="11">
        <f t="shared" si="7"/>
        <v>1</v>
      </c>
      <c r="L244" s="16">
        <f t="shared" si="8"/>
        <v>620</v>
      </c>
    </row>
    <row r="245" spans="1:12">
      <c r="A245" s="11">
        <v>139</v>
      </c>
      <c r="B245" s="11" t="s">
        <v>235</v>
      </c>
      <c r="C245" s="11">
        <v>150</v>
      </c>
      <c r="D245" s="11" t="s">
        <v>24</v>
      </c>
      <c r="E245" s="11">
        <v>3</v>
      </c>
      <c r="F245" s="16">
        <v>450</v>
      </c>
      <c r="G245" s="11"/>
      <c r="H245" s="11"/>
      <c r="I245" s="11"/>
      <c r="J245" s="16">
        <f t="shared" si="6"/>
        <v>0</v>
      </c>
      <c r="K245" s="11">
        <f t="shared" si="7"/>
        <v>3</v>
      </c>
      <c r="L245" s="16">
        <f t="shared" si="8"/>
        <v>450</v>
      </c>
    </row>
    <row r="246" spans="1:12">
      <c r="A246" s="11">
        <v>140</v>
      </c>
      <c r="B246" s="13" t="s">
        <v>204</v>
      </c>
      <c r="C246" s="14">
        <v>80</v>
      </c>
      <c r="D246" s="11" t="s">
        <v>24</v>
      </c>
      <c r="E246" s="11">
        <v>3</v>
      </c>
      <c r="F246" s="16">
        <v>240</v>
      </c>
      <c r="G246" s="11"/>
      <c r="H246" s="11"/>
      <c r="I246" s="11"/>
      <c r="J246" s="16"/>
      <c r="K246" s="11">
        <f t="shared" si="7"/>
        <v>3</v>
      </c>
      <c r="L246" s="16">
        <f t="shared" si="8"/>
        <v>240</v>
      </c>
    </row>
    <row r="247" spans="1:12">
      <c r="A247" s="11">
        <v>141</v>
      </c>
      <c r="B247" s="11" t="s">
        <v>202</v>
      </c>
      <c r="C247" s="11">
        <v>45</v>
      </c>
      <c r="D247" s="11" t="s">
        <v>24</v>
      </c>
      <c r="E247" s="11">
        <v>4</v>
      </c>
      <c r="F247" s="16">
        <v>180</v>
      </c>
      <c r="G247" s="11"/>
      <c r="H247" s="11"/>
      <c r="I247" s="11"/>
      <c r="J247" s="11"/>
      <c r="K247" s="11">
        <v>4</v>
      </c>
      <c r="L247" s="16">
        <v>180</v>
      </c>
    </row>
    <row r="248" spans="1:12">
      <c r="A248" s="11">
        <v>142</v>
      </c>
      <c r="B248" s="11" t="s">
        <v>236</v>
      </c>
      <c r="C248" s="11">
        <v>30</v>
      </c>
      <c r="D248" s="11" t="s">
        <v>24</v>
      </c>
      <c r="E248" s="11">
        <v>4</v>
      </c>
      <c r="F248" s="16">
        <v>120</v>
      </c>
      <c r="G248" s="11"/>
      <c r="H248" s="11"/>
      <c r="I248" s="11"/>
      <c r="J248" s="11"/>
      <c r="K248" s="11">
        <v>4</v>
      </c>
      <c r="L248" s="16">
        <v>120</v>
      </c>
    </row>
    <row r="249" spans="1:12">
      <c r="A249" s="11">
        <v>143</v>
      </c>
      <c r="B249" s="11" t="s">
        <v>237</v>
      </c>
      <c r="C249" s="11">
        <v>80</v>
      </c>
      <c r="D249" s="11" t="s">
        <v>24</v>
      </c>
      <c r="E249" s="11">
        <v>1</v>
      </c>
      <c r="F249" s="16">
        <v>80</v>
      </c>
      <c r="G249" s="11"/>
      <c r="H249" s="11"/>
      <c r="I249" s="11"/>
      <c r="J249" s="11"/>
      <c r="K249" s="11">
        <v>1</v>
      </c>
      <c r="L249" s="16">
        <v>80</v>
      </c>
    </row>
    <row r="250" spans="1:12">
      <c r="A250" s="11">
        <v>144</v>
      </c>
      <c r="B250" s="11" t="s">
        <v>238</v>
      </c>
      <c r="C250" s="11">
        <v>1260</v>
      </c>
      <c r="D250" s="11" t="s">
        <v>24</v>
      </c>
      <c r="E250" s="11">
        <v>1</v>
      </c>
      <c r="F250" s="16">
        <v>1260</v>
      </c>
      <c r="G250" s="11"/>
      <c r="H250" s="11"/>
      <c r="I250" s="11"/>
      <c r="J250" s="11"/>
      <c r="K250" s="11">
        <v>1</v>
      </c>
      <c r="L250" s="16">
        <v>1260</v>
      </c>
    </row>
    <row r="251" spans="1:12">
      <c r="A251" s="11">
        <v>145</v>
      </c>
      <c r="B251" s="11" t="s">
        <v>239</v>
      </c>
      <c r="C251" s="11">
        <v>1550</v>
      </c>
      <c r="D251" s="11" t="s">
        <v>24</v>
      </c>
      <c r="E251" s="11">
        <v>1</v>
      </c>
      <c r="F251" s="16">
        <v>1550</v>
      </c>
      <c r="G251" s="11"/>
      <c r="H251" s="11"/>
      <c r="I251" s="11"/>
      <c r="J251" s="11"/>
      <c r="K251" s="11">
        <v>1</v>
      </c>
      <c r="L251" s="16">
        <v>1550</v>
      </c>
    </row>
    <row r="252" spans="1:12">
      <c r="A252" s="11">
        <v>146</v>
      </c>
      <c r="B252" s="11" t="s">
        <v>240</v>
      </c>
      <c r="C252" s="11">
        <v>500</v>
      </c>
      <c r="D252" s="11" t="s">
        <v>24</v>
      </c>
      <c r="E252" s="11">
        <v>2</v>
      </c>
      <c r="F252" s="16">
        <v>1000</v>
      </c>
      <c r="G252" s="11"/>
      <c r="H252" s="11"/>
      <c r="I252" s="11"/>
      <c r="J252" s="11"/>
      <c r="K252" s="11">
        <v>2</v>
      </c>
      <c r="L252" s="16">
        <v>1000</v>
      </c>
    </row>
    <row r="253" spans="1:12">
      <c r="A253" s="11">
        <v>147</v>
      </c>
      <c r="B253" s="11" t="s">
        <v>241</v>
      </c>
      <c r="C253" s="11">
        <v>395</v>
      </c>
      <c r="D253" s="11" t="s">
        <v>24</v>
      </c>
      <c r="E253" s="11">
        <v>2</v>
      </c>
      <c r="F253" s="16">
        <v>790</v>
      </c>
      <c r="G253" s="11"/>
      <c r="H253" s="11"/>
      <c r="I253" s="11"/>
      <c r="J253" s="11"/>
      <c r="K253" s="11">
        <v>2</v>
      </c>
      <c r="L253" s="16">
        <v>790</v>
      </c>
    </row>
    <row r="254" spans="1:12">
      <c r="A254" s="11">
        <v>148</v>
      </c>
      <c r="B254" s="11" t="s">
        <v>242</v>
      </c>
      <c r="C254" s="11">
        <v>650</v>
      </c>
      <c r="D254" s="11" t="s">
        <v>24</v>
      </c>
      <c r="E254" s="11">
        <v>1</v>
      </c>
      <c r="F254" s="16">
        <v>650</v>
      </c>
      <c r="G254" s="11"/>
      <c r="H254" s="11"/>
      <c r="I254" s="11"/>
      <c r="J254" s="11"/>
      <c r="K254" s="11">
        <v>1</v>
      </c>
      <c r="L254" s="16">
        <v>650</v>
      </c>
    </row>
    <row r="255" spans="1:12">
      <c r="A255" s="11">
        <v>149</v>
      </c>
      <c r="B255" s="11" t="s">
        <v>211</v>
      </c>
      <c r="C255" s="11">
        <v>17.5</v>
      </c>
      <c r="D255" s="11" t="s">
        <v>24</v>
      </c>
      <c r="E255" s="11">
        <v>10</v>
      </c>
      <c r="F255" s="16">
        <v>175</v>
      </c>
      <c r="G255" s="11"/>
      <c r="H255" s="11"/>
      <c r="I255" s="11"/>
      <c r="J255" s="11"/>
      <c r="K255" s="11">
        <v>10</v>
      </c>
      <c r="L255" s="16">
        <v>175</v>
      </c>
    </row>
    <row r="256" spans="1:12">
      <c r="A256" s="11">
        <v>150</v>
      </c>
      <c r="B256" s="11" t="s">
        <v>235</v>
      </c>
      <c r="C256" s="11">
        <v>381</v>
      </c>
      <c r="D256" s="11" t="s">
        <v>24</v>
      </c>
      <c r="E256" s="11">
        <v>1</v>
      </c>
      <c r="F256" s="16">
        <v>381</v>
      </c>
      <c r="G256" s="11"/>
      <c r="H256" s="11"/>
      <c r="I256" s="11"/>
      <c r="J256" s="11"/>
      <c r="K256" s="11">
        <v>1</v>
      </c>
      <c r="L256" s="16">
        <v>381</v>
      </c>
    </row>
    <row r="257" spans="1:12">
      <c r="A257" s="11">
        <v>151</v>
      </c>
      <c r="B257" s="11" t="s">
        <v>243</v>
      </c>
      <c r="C257" s="11">
        <v>974</v>
      </c>
      <c r="D257" s="11" t="s">
        <v>24</v>
      </c>
      <c r="E257" s="11">
        <v>1</v>
      </c>
      <c r="F257" s="16">
        <v>974</v>
      </c>
      <c r="G257" s="11"/>
      <c r="H257" s="11"/>
      <c r="I257" s="11"/>
      <c r="J257" s="11"/>
      <c r="K257" s="11">
        <v>1</v>
      </c>
      <c r="L257" s="16">
        <v>974</v>
      </c>
    </row>
    <row r="258" spans="1:12">
      <c r="A258" s="11">
        <v>152</v>
      </c>
      <c r="B258" s="11" t="s">
        <v>244</v>
      </c>
      <c r="C258" s="11">
        <v>966</v>
      </c>
      <c r="D258" s="11" t="s">
        <v>24</v>
      </c>
      <c r="E258" s="11">
        <v>1</v>
      </c>
      <c r="F258" s="16">
        <v>966</v>
      </c>
      <c r="G258" s="11"/>
      <c r="H258" s="11"/>
      <c r="I258" s="11"/>
      <c r="J258" s="11"/>
      <c r="K258" s="11">
        <v>1</v>
      </c>
      <c r="L258" s="16">
        <v>966</v>
      </c>
    </row>
    <row r="259" spans="1:12">
      <c r="A259" s="11">
        <v>153</v>
      </c>
      <c r="B259" s="11" t="s">
        <v>245</v>
      </c>
      <c r="C259" s="11">
        <v>1530</v>
      </c>
      <c r="D259" s="11" t="s">
        <v>24</v>
      </c>
      <c r="E259" s="11">
        <v>12</v>
      </c>
      <c r="F259" s="16">
        <v>18360</v>
      </c>
      <c r="G259" s="11"/>
      <c r="H259" s="11"/>
      <c r="I259" s="11"/>
      <c r="J259" s="11"/>
      <c r="K259" s="11">
        <v>12</v>
      </c>
      <c r="L259" s="16">
        <v>18360</v>
      </c>
    </row>
    <row r="260" spans="1:12">
      <c r="A260" s="11">
        <v>154</v>
      </c>
      <c r="B260" s="11" t="s">
        <v>246</v>
      </c>
      <c r="C260" s="11">
        <v>1530</v>
      </c>
      <c r="D260" s="11" t="s">
        <v>24</v>
      </c>
      <c r="E260" s="11">
        <v>22</v>
      </c>
      <c r="F260" s="16">
        <v>33660</v>
      </c>
      <c r="G260" s="11"/>
      <c r="H260" s="11"/>
      <c r="I260" s="11"/>
      <c r="J260" s="11"/>
      <c r="K260" s="11">
        <v>22</v>
      </c>
      <c r="L260" s="16">
        <v>33660</v>
      </c>
    </row>
    <row r="261" spans="1:12">
      <c r="A261" s="11">
        <v>155</v>
      </c>
      <c r="B261" s="11" t="s">
        <v>247</v>
      </c>
      <c r="C261" s="11">
        <v>1530</v>
      </c>
      <c r="D261" s="11" t="s">
        <v>24</v>
      </c>
      <c r="E261" s="11">
        <v>12</v>
      </c>
      <c r="F261" s="16">
        <v>18360</v>
      </c>
      <c r="G261" s="11"/>
      <c r="H261" s="11"/>
      <c r="I261" s="11"/>
      <c r="J261" s="11"/>
      <c r="K261" s="11">
        <v>12</v>
      </c>
      <c r="L261" s="16">
        <v>18360</v>
      </c>
    </row>
    <row r="262" spans="1:12">
      <c r="A262" s="11">
        <v>156</v>
      </c>
      <c r="B262" s="11" t="s">
        <v>248</v>
      </c>
      <c r="C262" s="11">
        <v>1870</v>
      </c>
      <c r="D262" s="11" t="s">
        <v>24</v>
      </c>
      <c r="E262" s="11">
        <v>3</v>
      </c>
      <c r="F262" s="16">
        <v>5610</v>
      </c>
      <c r="G262" s="11"/>
      <c r="H262" s="11"/>
      <c r="I262" s="11"/>
      <c r="J262" s="11"/>
      <c r="K262" s="11">
        <v>3</v>
      </c>
      <c r="L262" s="16">
        <v>5610</v>
      </c>
    </row>
    <row r="263" spans="1:12">
      <c r="A263" s="11">
        <v>157</v>
      </c>
      <c r="B263" s="11" t="s">
        <v>249</v>
      </c>
      <c r="C263" s="11">
        <v>1999</v>
      </c>
      <c r="D263" s="11" t="s">
        <v>24</v>
      </c>
      <c r="E263" s="11">
        <v>1</v>
      </c>
      <c r="F263" s="16">
        <v>1999</v>
      </c>
      <c r="G263" s="11"/>
      <c r="H263" s="11"/>
      <c r="I263" s="11"/>
      <c r="J263" s="11"/>
      <c r="K263" s="11">
        <v>1</v>
      </c>
      <c r="L263" s="16">
        <v>1999</v>
      </c>
    </row>
    <row r="264" spans="1:12">
      <c r="A264" s="11">
        <v>158</v>
      </c>
      <c r="B264" s="11" t="s">
        <v>250</v>
      </c>
      <c r="C264" s="11">
        <v>625</v>
      </c>
      <c r="D264" s="11" t="s">
        <v>24</v>
      </c>
      <c r="E264" s="11">
        <v>7</v>
      </c>
      <c r="F264" s="16">
        <v>4375</v>
      </c>
      <c r="G264" s="11"/>
      <c r="H264" s="11"/>
      <c r="I264" s="11"/>
      <c r="J264" s="11"/>
      <c r="K264" s="11">
        <v>7</v>
      </c>
      <c r="L264" s="16">
        <v>4375</v>
      </c>
    </row>
    <row r="265" spans="1:12">
      <c r="A265" s="11">
        <v>159</v>
      </c>
      <c r="B265" s="11" t="s">
        <v>251</v>
      </c>
      <c r="C265" s="11">
        <v>77</v>
      </c>
      <c r="D265" s="11" t="s">
        <v>24</v>
      </c>
      <c r="E265" s="11">
        <v>1</v>
      </c>
      <c r="F265" s="16">
        <v>77</v>
      </c>
      <c r="G265" s="11"/>
      <c r="H265" s="11"/>
      <c r="I265" s="11"/>
      <c r="J265" s="11"/>
      <c r="K265" s="11">
        <v>1</v>
      </c>
      <c r="L265" s="16">
        <v>77</v>
      </c>
    </row>
    <row r="266" spans="1:12">
      <c r="A266" s="11">
        <v>160</v>
      </c>
      <c r="B266" s="11" t="s">
        <v>252</v>
      </c>
      <c r="C266" s="11">
        <v>2500</v>
      </c>
      <c r="D266" s="11" t="s">
        <v>24</v>
      </c>
      <c r="E266" s="11">
        <v>1</v>
      </c>
      <c r="F266" s="16">
        <v>2500</v>
      </c>
      <c r="G266" s="11"/>
      <c r="H266" s="11"/>
      <c r="I266" s="11"/>
      <c r="J266" s="11"/>
      <c r="K266" s="11">
        <v>1</v>
      </c>
      <c r="L266" s="16">
        <v>2500</v>
      </c>
    </row>
    <row r="267" spans="1:12">
      <c r="A267" s="11">
        <v>161</v>
      </c>
      <c r="B267" s="11" t="s">
        <v>253</v>
      </c>
      <c r="C267" s="11">
        <v>2916</v>
      </c>
      <c r="D267" s="11" t="s">
        <v>24</v>
      </c>
      <c r="E267" s="11">
        <v>1</v>
      </c>
      <c r="F267" s="16">
        <v>2916</v>
      </c>
      <c r="G267" s="11"/>
      <c r="H267" s="11"/>
      <c r="I267" s="11"/>
      <c r="J267" s="11"/>
      <c r="K267" s="11">
        <v>1</v>
      </c>
      <c r="L267" s="16">
        <v>2916</v>
      </c>
    </row>
    <row r="268" spans="1:12">
      <c r="A268" s="11">
        <v>162</v>
      </c>
      <c r="B268" s="11" t="s">
        <v>254</v>
      </c>
      <c r="C268" s="11">
        <v>2099</v>
      </c>
      <c r="D268" s="11" t="s">
        <v>24</v>
      </c>
      <c r="E268" s="11">
        <v>1</v>
      </c>
      <c r="F268" s="16">
        <v>2099</v>
      </c>
      <c r="G268" s="11"/>
      <c r="H268" s="11"/>
      <c r="I268" s="11"/>
      <c r="J268" s="11"/>
      <c r="K268" s="11">
        <v>1</v>
      </c>
      <c r="L268" s="16">
        <v>2099</v>
      </c>
    </row>
    <row r="269" spans="1:12">
      <c r="A269" s="11">
        <v>163</v>
      </c>
      <c r="B269" s="11" t="s">
        <v>255</v>
      </c>
      <c r="C269" s="11">
        <v>5200</v>
      </c>
      <c r="D269" s="11" t="s">
        <v>24</v>
      </c>
      <c r="E269" s="11">
        <v>1</v>
      </c>
      <c r="F269" s="16">
        <v>5200</v>
      </c>
      <c r="G269" s="11"/>
      <c r="H269" s="11"/>
      <c r="I269" s="11"/>
      <c r="J269" s="11"/>
      <c r="K269" s="11">
        <v>1</v>
      </c>
      <c r="L269" s="16">
        <v>5200</v>
      </c>
    </row>
    <row r="270" spans="1:12">
      <c r="A270" s="11">
        <v>164</v>
      </c>
      <c r="B270" s="11" t="s">
        <v>256</v>
      </c>
      <c r="C270" s="11">
        <v>1796</v>
      </c>
      <c r="D270" s="11" t="s">
        <v>24</v>
      </c>
      <c r="E270" s="11">
        <v>7</v>
      </c>
      <c r="F270" s="16">
        <v>12572</v>
      </c>
      <c r="G270" s="11"/>
      <c r="H270" s="11"/>
      <c r="I270" s="11"/>
      <c r="J270" s="11"/>
      <c r="K270" s="11">
        <v>7</v>
      </c>
      <c r="L270" s="16">
        <v>12572</v>
      </c>
    </row>
    <row r="271" spans="1:12">
      <c r="A271" s="11">
        <v>165</v>
      </c>
      <c r="B271" s="11" t="s">
        <v>257</v>
      </c>
      <c r="C271" s="11">
        <v>450</v>
      </c>
      <c r="D271" s="11" t="s">
        <v>24</v>
      </c>
      <c r="E271" s="11">
        <v>1</v>
      </c>
      <c r="F271" s="16">
        <v>450</v>
      </c>
      <c r="G271" s="11"/>
      <c r="H271" s="11"/>
      <c r="I271" s="11"/>
      <c r="J271" s="11"/>
      <c r="K271" s="11">
        <v>1</v>
      </c>
      <c r="L271" s="16">
        <v>450</v>
      </c>
    </row>
    <row r="272" spans="1:12">
      <c r="A272" s="11">
        <v>166</v>
      </c>
      <c r="B272" s="11" t="s">
        <v>258</v>
      </c>
      <c r="C272" s="11">
        <v>300</v>
      </c>
      <c r="D272" s="11" t="s">
        <v>24</v>
      </c>
      <c r="E272" s="11">
        <v>10</v>
      </c>
      <c r="F272" s="16">
        <v>3000</v>
      </c>
      <c r="G272" s="11"/>
      <c r="H272" s="11"/>
      <c r="I272" s="11"/>
      <c r="J272" s="11"/>
      <c r="K272" s="11">
        <v>10</v>
      </c>
      <c r="L272" s="16">
        <v>3000</v>
      </c>
    </row>
    <row r="273" spans="1:12">
      <c r="A273" s="11">
        <v>167</v>
      </c>
      <c r="B273" s="11" t="s">
        <v>259</v>
      </c>
      <c r="C273" s="11">
        <v>230</v>
      </c>
      <c r="D273" s="11" t="s">
        <v>24</v>
      </c>
      <c r="E273" s="11">
        <v>4</v>
      </c>
      <c r="F273" s="16">
        <v>920</v>
      </c>
      <c r="G273" s="11"/>
      <c r="H273" s="11"/>
      <c r="I273" s="11"/>
      <c r="J273" s="11"/>
      <c r="K273" s="11">
        <v>4</v>
      </c>
      <c r="L273" s="16">
        <v>920</v>
      </c>
    </row>
    <row r="274" spans="1:12">
      <c r="A274" s="11">
        <v>168</v>
      </c>
      <c r="B274" s="11" t="s">
        <v>260</v>
      </c>
      <c r="C274" s="11">
        <v>1080</v>
      </c>
      <c r="D274" s="11" t="s">
        <v>24</v>
      </c>
      <c r="E274" s="11">
        <v>6</v>
      </c>
      <c r="F274" s="16">
        <v>6480</v>
      </c>
      <c r="G274" s="11"/>
      <c r="H274" s="11"/>
      <c r="I274" s="11"/>
      <c r="J274" s="11"/>
      <c r="K274" s="11">
        <v>6</v>
      </c>
      <c r="L274" s="16">
        <v>6480</v>
      </c>
    </row>
    <row r="275" spans="1:12">
      <c r="A275" s="11">
        <v>169</v>
      </c>
      <c r="B275" s="11" t="s">
        <v>261</v>
      </c>
      <c r="C275" s="11">
        <v>670</v>
      </c>
      <c r="D275" s="11" t="s">
        <v>24</v>
      </c>
      <c r="E275" s="11">
        <v>7</v>
      </c>
      <c r="F275" s="16">
        <v>4690</v>
      </c>
      <c r="G275" s="11"/>
      <c r="H275" s="11"/>
      <c r="I275" s="11"/>
      <c r="J275" s="11"/>
      <c r="K275" s="11">
        <v>7</v>
      </c>
      <c r="L275" s="16">
        <v>4690</v>
      </c>
    </row>
    <row r="276" spans="1:12">
      <c r="A276" s="11">
        <v>170</v>
      </c>
      <c r="B276" s="11" t="s">
        <v>262</v>
      </c>
      <c r="C276" s="11">
        <v>1300</v>
      </c>
      <c r="D276" s="11" t="s">
        <v>24</v>
      </c>
      <c r="E276" s="11">
        <v>1</v>
      </c>
      <c r="F276" s="16">
        <v>1300</v>
      </c>
      <c r="G276" s="11"/>
      <c r="H276" s="11"/>
      <c r="I276" s="11"/>
      <c r="J276" s="11"/>
      <c r="K276" s="11">
        <v>1</v>
      </c>
      <c r="L276" s="16">
        <v>1300</v>
      </c>
    </row>
    <row r="277" spans="1:12">
      <c r="A277" s="11">
        <v>171</v>
      </c>
      <c r="B277" s="11" t="s">
        <v>263</v>
      </c>
      <c r="C277" s="11">
        <v>900</v>
      </c>
      <c r="D277" s="11" t="s">
        <v>24</v>
      </c>
      <c r="E277" s="11">
        <v>2</v>
      </c>
      <c r="F277" s="16">
        <v>1800</v>
      </c>
      <c r="G277" s="11"/>
      <c r="H277" s="11"/>
      <c r="I277" s="11"/>
      <c r="J277" s="11"/>
      <c r="K277" s="11">
        <v>2</v>
      </c>
      <c r="L277" s="16">
        <v>1800</v>
      </c>
    </row>
    <row r="278" spans="1:12">
      <c r="A278" s="11">
        <v>172</v>
      </c>
      <c r="B278" s="11" t="s">
        <v>264</v>
      </c>
      <c r="C278" s="11">
        <v>3000</v>
      </c>
      <c r="D278" s="11" t="s">
        <v>24</v>
      </c>
      <c r="E278" s="11">
        <v>1</v>
      </c>
      <c r="F278" s="16">
        <v>3000</v>
      </c>
      <c r="G278" s="11"/>
      <c r="H278" s="11"/>
      <c r="I278" s="11"/>
      <c r="J278" s="11"/>
      <c r="K278" s="11">
        <v>1</v>
      </c>
      <c r="L278" s="16">
        <v>3000</v>
      </c>
    </row>
    <row r="279" spans="1:12">
      <c r="A279" s="11">
        <v>173</v>
      </c>
      <c r="B279" s="11" t="s">
        <v>265</v>
      </c>
      <c r="C279" s="11">
        <v>2436.6666666666665</v>
      </c>
      <c r="D279" s="11" t="s">
        <v>24</v>
      </c>
      <c r="E279" s="11">
        <v>6</v>
      </c>
      <c r="F279" s="16">
        <v>14620</v>
      </c>
      <c r="G279" s="11"/>
      <c r="H279" s="11"/>
      <c r="I279" s="11"/>
      <c r="J279" s="11"/>
      <c r="K279" s="11">
        <v>6</v>
      </c>
      <c r="L279" s="16">
        <v>14620</v>
      </c>
    </row>
    <row r="280" spans="1:12">
      <c r="A280" s="11">
        <v>174</v>
      </c>
      <c r="B280" s="11" t="s">
        <v>266</v>
      </c>
      <c r="C280" s="11">
        <v>220</v>
      </c>
      <c r="D280" s="11" t="s">
        <v>24</v>
      </c>
      <c r="E280" s="11">
        <v>3</v>
      </c>
      <c r="F280" s="16">
        <v>660</v>
      </c>
      <c r="G280" s="11"/>
      <c r="H280" s="11"/>
      <c r="I280" s="11"/>
      <c r="J280" s="11"/>
      <c r="K280" s="11">
        <v>3</v>
      </c>
      <c r="L280" s="16">
        <v>660</v>
      </c>
    </row>
    <row r="281" spans="1:12">
      <c r="A281" s="11">
        <v>175</v>
      </c>
      <c r="B281" s="11" t="s">
        <v>267</v>
      </c>
      <c r="C281" s="11">
        <v>281.66000000000003</v>
      </c>
      <c r="D281" s="11" t="s">
        <v>24</v>
      </c>
      <c r="E281" s="11">
        <v>1</v>
      </c>
      <c r="F281" s="16">
        <v>281.66000000000003</v>
      </c>
      <c r="G281" s="11"/>
      <c r="H281" s="11"/>
      <c r="I281" s="11"/>
      <c r="J281" s="11"/>
      <c r="K281" s="11">
        <v>1</v>
      </c>
      <c r="L281" s="16">
        <v>281.66000000000003</v>
      </c>
    </row>
    <row r="282" spans="1:12">
      <c r="A282" s="11">
        <v>176</v>
      </c>
      <c r="B282" s="11" t="s">
        <v>268</v>
      </c>
      <c r="C282" s="11">
        <v>292.5</v>
      </c>
      <c r="D282" s="11" t="s">
        <v>24</v>
      </c>
      <c r="E282" s="11">
        <v>2</v>
      </c>
      <c r="F282" s="16">
        <v>585</v>
      </c>
      <c r="G282" s="11"/>
      <c r="H282" s="11"/>
      <c r="I282" s="11"/>
      <c r="J282" s="11"/>
      <c r="K282" s="11">
        <v>2</v>
      </c>
      <c r="L282" s="16">
        <v>585</v>
      </c>
    </row>
    <row r="283" spans="1:12">
      <c r="A283" s="11">
        <v>177</v>
      </c>
      <c r="B283" s="11" t="s">
        <v>269</v>
      </c>
      <c r="C283" s="11">
        <v>2352</v>
      </c>
      <c r="D283" s="11" t="s">
        <v>24</v>
      </c>
      <c r="E283" s="11">
        <v>1</v>
      </c>
      <c r="F283" s="16">
        <v>2352</v>
      </c>
      <c r="G283" s="11"/>
      <c r="H283" s="11"/>
      <c r="I283" s="11"/>
      <c r="J283" s="11"/>
      <c r="K283" s="11">
        <v>1</v>
      </c>
      <c r="L283" s="16">
        <v>2352</v>
      </c>
    </row>
    <row r="284" spans="1:12">
      <c r="A284" s="11">
        <v>178</v>
      </c>
      <c r="B284" s="11" t="s">
        <v>270</v>
      </c>
      <c r="C284" s="11">
        <v>1858</v>
      </c>
      <c r="D284" s="11" t="s">
        <v>24</v>
      </c>
      <c r="E284" s="11">
        <v>1</v>
      </c>
      <c r="F284" s="16">
        <v>1858</v>
      </c>
      <c r="G284" s="11"/>
      <c r="H284" s="11"/>
      <c r="I284" s="11"/>
      <c r="J284" s="11"/>
      <c r="K284" s="11">
        <v>1</v>
      </c>
      <c r="L284" s="16">
        <v>1858</v>
      </c>
    </row>
    <row r="285" spans="1:12">
      <c r="A285" s="11">
        <v>179</v>
      </c>
      <c r="B285" s="11" t="s">
        <v>271</v>
      </c>
      <c r="C285" s="11">
        <v>696</v>
      </c>
      <c r="D285" s="11" t="s">
        <v>24</v>
      </c>
      <c r="E285" s="11">
        <v>1</v>
      </c>
      <c r="F285" s="16">
        <v>696</v>
      </c>
      <c r="G285" s="11"/>
      <c r="H285" s="11"/>
      <c r="I285" s="11"/>
      <c r="J285" s="11"/>
      <c r="K285" s="11">
        <v>1</v>
      </c>
      <c r="L285" s="16">
        <v>696</v>
      </c>
    </row>
    <row r="286" spans="1:12">
      <c r="A286" s="11">
        <v>180</v>
      </c>
      <c r="B286" s="11" t="s">
        <v>272</v>
      </c>
      <c r="C286" s="11">
        <v>1013.75</v>
      </c>
      <c r="D286" s="11" t="s">
        <v>24</v>
      </c>
      <c r="E286" s="11">
        <v>1</v>
      </c>
      <c r="F286" s="16">
        <v>1013.75</v>
      </c>
      <c r="G286" s="11"/>
      <c r="H286" s="11"/>
      <c r="I286" s="11"/>
      <c r="J286" s="11"/>
      <c r="K286" s="11">
        <v>1</v>
      </c>
      <c r="L286" s="16">
        <v>1013.75</v>
      </c>
    </row>
    <row r="287" spans="1:12">
      <c r="A287" s="11">
        <v>181</v>
      </c>
      <c r="B287" s="11" t="s">
        <v>273</v>
      </c>
      <c r="C287" s="11">
        <v>5607</v>
      </c>
      <c r="D287" s="11" t="s">
        <v>24</v>
      </c>
      <c r="E287" s="11">
        <v>1</v>
      </c>
      <c r="F287" s="16">
        <v>5607</v>
      </c>
      <c r="G287" s="11"/>
      <c r="H287" s="11"/>
      <c r="I287" s="11"/>
      <c r="J287" s="11"/>
      <c r="K287" s="11">
        <v>1</v>
      </c>
      <c r="L287" s="16">
        <v>5607</v>
      </c>
    </row>
    <row r="288" spans="1:12">
      <c r="A288" s="11">
        <v>182</v>
      </c>
      <c r="B288" s="11" t="s">
        <v>274</v>
      </c>
      <c r="C288" s="11">
        <v>2633.04</v>
      </c>
      <c r="D288" s="11" t="s">
        <v>24</v>
      </c>
      <c r="E288" s="11">
        <v>1</v>
      </c>
      <c r="F288" s="16">
        <v>2633.04</v>
      </c>
      <c r="G288" s="11"/>
      <c r="H288" s="11"/>
      <c r="I288" s="11"/>
      <c r="J288" s="11"/>
      <c r="K288" s="11">
        <v>1</v>
      </c>
      <c r="L288" s="16">
        <v>2633.04</v>
      </c>
    </row>
    <row r="289" spans="1:12">
      <c r="A289" s="11">
        <v>183</v>
      </c>
      <c r="B289" s="11" t="s">
        <v>275</v>
      </c>
      <c r="C289" s="11">
        <v>5268</v>
      </c>
      <c r="D289" s="11" t="s">
        <v>24</v>
      </c>
      <c r="E289" s="11">
        <v>1</v>
      </c>
      <c r="F289" s="16">
        <v>5268</v>
      </c>
      <c r="G289" s="11"/>
      <c r="H289" s="11"/>
      <c r="I289" s="11"/>
      <c r="J289" s="11"/>
      <c r="K289" s="11">
        <v>1</v>
      </c>
      <c r="L289" s="16">
        <v>5268</v>
      </c>
    </row>
    <row r="290" spans="1:12">
      <c r="A290" s="11">
        <v>184</v>
      </c>
      <c r="B290" s="11" t="s">
        <v>276</v>
      </c>
      <c r="C290" s="11">
        <v>6459.96</v>
      </c>
      <c r="D290" s="11" t="s">
        <v>24</v>
      </c>
      <c r="E290" s="11">
        <v>1</v>
      </c>
      <c r="F290" s="16">
        <v>6459.96</v>
      </c>
      <c r="G290" s="11"/>
      <c r="H290" s="11"/>
      <c r="I290" s="11"/>
      <c r="J290" s="11"/>
      <c r="K290" s="11">
        <v>1</v>
      </c>
      <c r="L290" s="16">
        <v>6459.96</v>
      </c>
    </row>
    <row r="291" spans="1:12" ht="15.75" thickBot="1">
      <c r="A291" s="26">
        <v>185</v>
      </c>
      <c r="B291" s="26" t="s">
        <v>277</v>
      </c>
      <c r="C291" s="26">
        <v>5777</v>
      </c>
      <c r="D291" s="26" t="s">
        <v>24</v>
      </c>
      <c r="E291" s="26">
        <v>1</v>
      </c>
      <c r="F291" s="41">
        <v>5777</v>
      </c>
      <c r="G291" s="26"/>
      <c r="H291" s="26"/>
      <c r="I291" s="26"/>
      <c r="J291" s="26"/>
      <c r="K291" s="26">
        <v>1</v>
      </c>
      <c r="L291" s="41">
        <v>5777</v>
      </c>
    </row>
    <row r="292" spans="1:12" ht="15.75" thickBot="1">
      <c r="A292" s="28"/>
      <c r="B292" s="51" t="s">
        <v>278</v>
      </c>
      <c r="C292" s="30"/>
      <c r="D292" s="30"/>
      <c r="E292" s="30"/>
      <c r="F292" s="56">
        <f>SUM(F107:F291)</f>
        <v>303342.40999999997</v>
      </c>
      <c r="G292" s="30"/>
      <c r="H292" s="30">
        <v>0</v>
      </c>
      <c r="I292" s="30"/>
      <c r="J292" s="30">
        <v>0</v>
      </c>
      <c r="K292" s="30"/>
      <c r="L292" s="64">
        <f>SUM(L107:L291)</f>
        <v>303342.40999999997</v>
      </c>
    </row>
    <row r="293" spans="1:12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</row>
    <row r="294" spans="1:12">
      <c r="A294" s="11"/>
      <c r="B294" s="12">
        <v>1812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>
      <c r="A295" s="11">
        <v>1</v>
      </c>
      <c r="B295" s="11" t="s">
        <v>279</v>
      </c>
      <c r="C295" s="11">
        <v>5.4</v>
      </c>
      <c r="D295" s="11" t="s">
        <v>24</v>
      </c>
      <c r="E295" s="11">
        <v>1</v>
      </c>
      <c r="F295" s="11">
        <v>5.4</v>
      </c>
      <c r="G295" s="11"/>
      <c r="H295" s="11"/>
      <c r="I295" s="11"/>
      <c r="J295" s="11">
        <v>0</v>
      </c>
      <c r="K295" s="11">
        <v>1</v>
      </c>
      <c r="L295" s="11">
        <v>5.4</v>
      </c>
    </row>
    <row r="296" spans="1:12">
      <c r="A296" s="11">
        <v>2</v>
      </c>
      <c r="B296" s="11" t="s">
        <v>280</v>
      </c>
      <c r="C296" s="11">
        <v>8.5</v>
      </c>
      <c r="D296" s="11" t="s">
        <v>24</v>
      </c>
      <c r="E296" s="11">
        <v>1</v>
      </c>
      <c r="F296" s="11">
        <v>8.5</v>
      </c>
      <c r="G296" s="11"/>
      <c r="H296" s="11"/>
      <c r="I296" s="11"/>
      <c r="J296" s="11">
        <v>0</v>
      </c>
      <c r="K296" s="11">
        <v>1</v>
      </c>
      <c r="L296" s="11">
        <v>8.5</v>
      </c>
    </row>
    <row r="297" spans="1:12">
      <c r="A297" s="11">
        <v>3</v>
      </c>
      <c r="B297" s="11" t="s">
        <v>281</v>
      </c>
      <c r="C297" s="11">
        <v>7.56</v>
      </c>
      <c r="D297" s="11" t="s">
        <v>24</v>
      </c>
      <c r="E297" s="11">
        <v>1</v>
      </c>
      <c r="F297" s="11">
        <v>7.56</v>
      </c>
      <c r="G297" s="11"/>
      <c r="H297" s="11"/>
      <c r="I297" s="11"/>
      <c r="J297" s="11">
        <v>0</v>
      </c>
      <c r="K297" s="11">
        <v>1</v>
      </c>
      <c r="L297" s="11">
        <v>7.56</v>
      </c>
    </row>
    <row r="298" spans="1:12">
      <c r="A298" s="11">
        <v>4</v>
      </c>
      <c r="B298" s="11" t="s">
        <v>282</v>
      </c>
      <c r="C298" s="11">
        <v>25</v>
      </c>
      <c r="D298" s="11" t="s">
        <v>24</v>
      </c>
      <c r="E298" s="11">
        <v>1</v>
      </c>
      <c r="F298" s="11">
        <v>25</v>
      </c>
      <c r="G298" s="11"/>
      <c r="H298" s="11"/>
      <c r="I298" s="11"/>
      <c r="J298" s="11">
        <v>0</v>
      </c>
      <c r="K298" s="11">
        <v>1</v>
      </c>
      <c r="L298" s="11">
        <v>25</v>
      </c>
    </row>
    <row r="299" spans="1:12">
      <c r="A299" s="11">
        <v>5</v>
      </c>
      <c r="B299" s="11" t="s">
        <v>283</v>
      </c>
      <c r="C299" s="11">
        <v>88.430769230769229</v>
      </c>
      <c r="D299" s="11" t="s">
        <v>24</v>
      </c>
      <c r="E299" s="11">
        <v>13</v>
      </c>
      <c r="F299" s="11">
        <v>1149.5999999999999</v>
      </c>
      <c r="G299" s="11"/>
      <c r="H299" s="11"/>
      <c r="I299" s="11"/>
      <c r="J299" s="11">
        <v>0</v>
      </c>
      <c r="K299" s="11">
        <v>13</v>
      </c>
      <c r="L299" s="11">
        <v>1149.5999999999999</v>
      </c>
    </row>
    <row r="300" spans="1:12">
      <c r="A300" s="11">
        <v>6</v>
      </c>
      <c r="B300" s="11" t="s">
        <v>284</v>
      </c>
      <c r="C300" s="11">
        <v>107</v>
      </c>
      <c r="D300" s="11" t="s">
        <v>24</v>
      </c>
      <c r="E300" s="11">
        <v>1</v>
      </c>
      <c r="F300" s="11">
        <v>107</v>
      </c>
      <c r="G300" s="11"/>
      <c r="H300" s="11"/>
      <c r="I300" s="11"/>
      <c r="J300" s="11">
        <v>0</v>
      </c>
      <c r="K300" s="11">
        <v>1</v>
      </c>
      <c r="L300" s="11">
        <v>107</v>
      </c>
    </row>
    <row r="301" spans="1:12">
      <c r="A301" s="11">
        <v>7</v>
      </c>
      <c r="B301" s="11" t="s">
        <v>284</v>
      </c>
      <c r="C301" s="11">
        <v>32</v>
      </c>
      <c r="D301" s="11" t="s">
        <v>24</v>
      </c>
      <c r="E301" s="11">
        <v>1</v>
      </c>
      <c r="F301" s="11">
        <v>32</v>
      </c>
      <c r="G301" s="11"/>
      <c r="H301" s="11"/>
      <c r="I301" s="11"/>
      <c r="J301" s="11">
        <v>0</v>
      </c>
      <c r="K301" s="11">
        <v>1</v>
      </c>
      <c r="L301" s="11">
        <v>32</v>
      </c>
    </row>
    <row r="302" spans="1:12">
      <c r="A302" s="11">
        <v>8</v>
      </c>
      <c r="B302" s="11" t="s">
        <v>285</v>
      </c>
      <c r="C302" s="11">
        <v>51.87</v>
      </c>
      <c r="D302" s="11" t="s">
        <v>24</v>
      </c>
      <c r="E302" s="11">
        <v>1</v>
      </c>
      <c r="F302" s="11">
        <v>51.87</v>
      </c>
      <c r="G302" s="11"/>
      <c r="H302" s="11"/>
      <c r="I302" s="11"/>
      <c r="J302" s="11">
        <v>0</v>
      </c>
      <c r="K302" s="11">
        <v>1</v>
      </c>
      <c r="L302" s="11">
        <v>51.87</v>
      </c>
    </row>
    <row r="303" spans="1:12">
      <c r="A303" s="11">
        <v>9</v>
      </c>
      <c r="B303" s="11" t="s">
        <v>283</v>
      </c>
      <c r="C303" s="11">
        <v>25.2</v>
      </c>
      <c r="D303" s="11" t="s">
        <v>24</v>
      </c>
      <c r="E303" s="11">
        <v>15</v>
      </c>
      <c r="F303" s="11">
        <v>378</v>
      </c>
      <c r="G303" s="11"/>
      <c r="H303" s="11"/>
      <c r="I303" s="11"/>
      <c r="J303" s="11">
        <v>0</v>
      </c>
      <c r="K303" s="11">
        <v>15</v>
      </c>
      <c r="L303" s="11">
        <v>378</v>
      </c>
    </row>
    <row r="304" spans="1:12">
      <c r="A304" s="11">
        <v>10</v>
      </c>
      <c r="B304" s="13" t="s">
        <v>286</v>
      </c>
      <c r="C304" s="11">
        <v>35</v>
      </c>
      <c r="D304" s="11" t="s">
        <v>24</v>
      </c>
      <c r="E304" s="11">
        <v>1</v>
      </c>
      <c r="F304" s="11">
        <v>35</v>
      </c>
      <c r="G304" s="11"/>
      <c r="H304" s="11"/>
      <c r="I304" s="11">
        <v>1</v>
      </c>
      <c r="J304" s="11">
        <f>SUM(I304*C304)</f>
        <v>35</v>
      </c>
      <c r="K304" s="11">
        <f>SUM(E304+G304-I304)</f>
        <v>0</v>
      </c>
      <c r="L304" s="11">
        <f>SUM(F304+H304-J304)</f>
        <v>0</v>
      </c>
    </row>
    <row r="305" spans="1:12">
      <c r="A305" s="11">
        <v>11</v>
      </c>
      <c r="B305" s="11" t="s">
        <v>287</v>
      </c>
      <c r="C305" s="11">
        <v>165</v>
      </c>
      <c r="D305" s="11" t="s">
        <v>24</v>
      </c>
      <c r="E305" s="11">
        <v>1</v>
      </c>
      <c r="F305" s="11">
        <v>165</v>
      </c>
      <c r="G305" s="11"/>
      <c r="H305" s="11"/>
      <c r="I305" s="11"/>
      <c r="J305" s="11">
        <f t="shared" ref="J305:J314" si="9">SUM(I305*C305)</f>
        <v>0</v>
      </c>
      <c r="K305" s="11">
        <f t="shared" ref="K305:K368" si="10">SUM(E305+G305-I305)</f>
        <v>1</v>
      </c>
      <c r="L305" s="11">
        <f t="shared" ref="L305:L368" si="11">SUM(F305+H305-J305)</f>
        <v>165</v>
      </c>
    </row>
    <row r="306" spans="1:12">
      <c r="A306" s="11">
        <v>12</v>
      </c>
      <c r="B306" s="11" t="s">
        <v>288</v>
      </c>
      <c r="C306" s="11">
        <v>230</v>
      </c>
      <c r="D306" s="11" t="s">
        <v>24</v>
      </c>
      <c r="E306" s="11">
        <v>1</v>
      </c>
      <c r="F306" s="11">
        <v>230</v>
      </c>
      <c r="G306" s="11"/>
      <c r="H306" s="11"/>
      <c r="I306" s="11"/>
      <c r="J306" s="11">
        <f t="shared" si="9"/>
        <v>0</v>
      </c>
      <c r="K306" s="11">
        <f t="shared" si="10"/>
        <v>1</v>
      </c>
      <c r="L306" s="11">
        <f t="shared" si="11"/>
        <v>230</v>
      </c>
    </row>
    <row r="307" spans="1:12">
      <c r="A307" s="11">
        <v>13</v>
      </c>
      <c r="B307" s="11" t="s">
        <v>289</v>
      </c>
      <c r="C307" s="11">
        <v>90</v>
      </c>
      <c r="D307" s="11" t="s">
        <v>24</v>
      </c>
      <c r="E307" s="11">
        <v>1</v>
      </c>
      <c r="F307" s="11">
        <v>90</v>
      </c>
      <c r="G307" s="11"/>
      <c r="H307" s="11"/>
      <c r="I307" s="11"/>
      <c r="J307" s="11">
        <f t="shared" si="9"/>
        <v>0</v>
      </c>
      <c r="K307" s="11">
        <f t="shared" si="10"/>
        <v>1</v>
      </c>
      <c r="L307" s="11">
        <f t="shared" si="11"/>
        <v>90</v>
      </c>
    </row>
    <row r="308" spans="1:12">
      <c r="A308" s="11">
        <v>14</v>
      </c>
      <c r="B308" s="11" t="s">
        <v>153</v>
      </c>
      <c r="C308" s="11">
        <v>45</v>
      </c>
      <c r="D308" s="11" t="s">
        <v>24</v>
      </c>
      <c r="E308" s="11">
        <v>1</v>
      </c>
      <c r="F308" s="11">
        <v>45</v>
      </c>
      <c r="G308" s="11"/>
      <c r="H308" s="11"/>
      <c r="I308" s="11"/>
      <c r="J308" s="11">
        <f t="shared" si="9"/>
        <v>0</v>
      </c>
      <c r="K308" s="11">
        <f t="shared" si="10"/>
        <v>1</v>
      </c>
      <c r="L308" s="11">
        <f t="shared" si="11"/>
        <v>45</v>
      </c>
    </row>
    <row r="309" spans="1:12">
      <c r="A309" s="11">
        <v>15</v>
      </c>
      <c r="B309" s="11" t="s">
        <v>290</v>
      </c>
      <c r="C309" s="11">
        <v>16</v>
      </c>
      <c r="D309" s="11" t="s">
        <v>24</v>
      </c>
      <c r="E309" s="11">
        <v>1</v>
      </c>
      <c r="F309" s="11">
        <v>16</v>
      </c>
      <c r="G309" s="11"/>
      <c r="H309" s="11"/>
      <c r="I309" s="11"/>
      <c r="J309" s="11">
        <f t="shared" si="9"/>
        <v>0</v>
      </c>
      <c r="K309" s="11">
        <f t="shared" si="10"/>
        <v>1</v>
      </c>
      <c r="L309" s="11">
        <f t="shared" si="11"/>
        <v>16</v>
      </c>
    </row>
    <row r="310" spans="1:12">
      <c r="A310" s="11">
        <v>16</v>
      </c>
      <c r="B310" s="11" t="s">
        <v>291</v>
      </c>
      <c r="C310" s="11">
        <v>18</v>
      </c>
      <c r="D310" s="11" t="s">
        <v>24</v>
      </c>
      <c r="E310" s="11">
        <v>1</v>
      </c>
      <c r="F310" s="11">
        <v>18</v>
      </c>
      <c r="G310" s="11"/>
      <c r="H310" s="11"/>
      <c r="I310" s="11"/>
      <c r="J310" s="11">
        <f t="shared" si="9"/>
        <v>0</v>
      </c>
      <c r="K310" s="11">
        <f t="shared" si="10"/>
        <v>1</v>
      </c>
      <c r="L310" s="11">
        <f t="shared" si="11"/>
        <v>18</v>
      </c>
    </row>
    <row r="311" spans="1:12">
      <c r="A311" s="11">
        <v>17</v>
      </c>
      <c r="B311" s="11" t="s">
        <v>292</v>
      </c>
      <c r="C311" s="11">
        <v>24</v>
      </c>
      <c r="D311" s="11" t="s">
        <v>24</v>
      </c>
      <c r="E311" s="11">
        <v>5</v>
      </c>
      <c r="F311" s="11">
        <v>120</v>
      </c>
      <c r="G311" s="11"/>
      <c r="H311" s="11"/>
      <c r="I311" s="11"/>
      <c r="J311" s="11">
        <f t="shared" si="9"/>
        <v>0</v>
      </c>
      <c r="K311" s="11">
        <f t="shared" si="10"/>
        <v>5</v>
      </c>
      <c r="L311" s="11">
        <f t="shared" si="11"/>
        <v>120</v>
      </c>
    </row>
    <row r="312" spans="1:12">
      <c r="A312" s="11">
        <v>20</v>
      </c>
      <c r="B312" s="11" t="s">
        <v>293</v>
      </c>
      <c r="C312" s="11">
        <v>11</v>
      </c>
      <c r="D312" s="11" t="s">
        <v>24</v>
      </c>
      <c r="E312" s="11">
        <v>5</v>
      </c>
      <c r="F312" s="11">
        <v>55</v>
      </c>
      <c r="G312" s="11"/>
      <c r="H312" s="11"/>
      <c r="I312" s="11"/>
      <c r="J312" s="11">
        <f t="shared" si="9"/>
        <v>0</v>
      </c>
      <c r="K312" s="11">
        <f t="shared" si="10"/>
        <v>5</v>
      </c>
      <c r="L312" s="11">
        <f t="shared" si="11"/>
        <v>55</v>
      </c>
    </row>
    <row r="313" spans="1:12">
      <c r="A313" s="11">
        <v>21</v>
      </c>
      <c r="B313" s="11" t="s">
        <v>294</v>
      </c>
      <c r="C313" s="11">
        <v>10</v>
      </c>
      <c r="D313" s="11" t="s">
        <v>24</v>
      </c>
      <c r="E313" s="11">
        <v>8</v>
      </c>
      <c r="F313" s="11">
        <v>80</v>
      </c>
      <c r="G313" s="11"/>
      <c r="H313" s="11"/>
      <c r="I313" s="11"/>
      <c r="J313" s="11">
        <f t="shared" si="9"/>
        <v>0</v>
      </c>
      <c r="K313" s="11">
        <f t="shared" si="10"/>
        <v>8</v>
      </c>
      <c r="L313" s="11">
        <f t="shared" si="11"/>
        <v>80</v>
      </c>
    </row>
    <row r="314" spans="1:12">
      <c r="A314" s="11">
        <v>22</v>
      </c>
      <c r="B314" s="11" t="s">
        <v>295</v>
      </c>
      <c r="C314" s="11">
        <v>39</v>
      </c>
      <c r="D314" s="11" t="s">
        <v>24</v>
      </c>
      <c r="E314" s="11">
        <v>2</v>
      </c>
      <c r="F314" s="11">
        <v>78</v>
      </c>
      <c r="G314" s="11"/>
      <c r="H314" s="11"/>
      <c r="I314" s="11"/>
      <c r="J314" s="11">
        <f t="shared" si="9"/>
        <v>0</v>
      </c>
      <c r="K314" s="11">
        <f t="shared" si="10"/>
        <v>2</v>
      </c>
      <c r="L314" s="11">
        <f t="shared" si="11"/>
        <v>78</v>
      </c>
    </row>
    <row r="315" spans="1:12">
      <c r="A315" s="11">
        <v>23</v>
      </c>
      <c r="B315" s="13" t="s">
        <v>296</v>
      </c>
      <c r="C315" s="11">
        <v>25</v>
      </c>
      <c r="D315" s="11" t="s">
        <v>24</v>
      </c>
      <c r="E315" s="11">
        <v>1</v>
      </c>
      <c r="F315" s="11">
        <v>25</v>
      </c>
      <c r="G315" s="11"/>
      <c r="H315" s="11"/>
      <c r="I315" s="11">
        <v>1</v>
      </c>
      <c r="J315" s="22">
        <v>25</v>
      </c>
      <c r="K315" s="11">
        <f t="shared" si="10"/>
        <v>0</v>
      </c>
      <c r="L315" s="11">
        <f t="shared" si="11"/>
        <v>0</v>
      </c>
    </row>
    <row r="316" spans="1:12">
      <c r="A316" s="11">
        <v>26</v>
      </c>
      <c r="B316" s="11" t="s">
        <v>297</v>
      </c>
      <c r="C316" s="11">
        <v>60</v>
      </c>
      <c r="D316" s="11" t="s">
        <v>24</v>
      </c>
      <c r="E316" s="11">
        <v>1</v>
      </c>
      <c r="F316" s="11">
        <v>60</v>
      </c>
      <c r="G316" s="11"/>
      <c r="H316" s="11"/>
      <c r="I316" s="11"/>
      <c r="J316" s="16">
        <v>0</v>
      </c>
      <c r="K316" s="11">
        <f t="shared" si="10"/>
        <v>1</v>
      </c>
      <c r="L316" s="11">
        <f t="shared" si="11"/>
        <v>60</v>
      </c>
    </row>
    <row r="317" spans="1:12">
      <c r="A317" s="11">
        <v>27</v>
      </c>
      <c r="B317" s="11" t="s">
        <v>298</v>
      </c>
      <c r="C317" s="11">
        <v>245</v>
      </c>
      <c r="D317" s="11" t="s">
        <v>24</v>
      </c>
      <c r="E317" s="11">
        <v>1</v>
      </c>
      <c r="F317" s="11">
        <v>245</v>
      </c>
      <c r="G317" s="11"/>
      <c r="H317" s="11"/>
      <c r="I317" s="11"/>
      <c r="J317" s="16">
        <v>0</v>
      </c>
      <c r="K317" s="11">
        <f t="shared" si="10"/>
        <v>1</v>
      </c>
      <c r="L317" s="11">
        <f t="shared" si="11"/>
        <v>245</v>
      </c>
    </row>
    <row r="318" spans="1:12">
      <c r="A318" s="11">
        <v>28</v>
      </c>
      <c r="B318" s="11" t="s">
        <v>299</v>
      </c>
      <c r="C318" s="11">
        <v>18.75</v>
      </c>
      <c r="D318" s="11" t="s">
        <v>24</v>
      </c>
      <c r="E318" s="11">
        <v>1</v>
      </c>
      <c r="F318" s="11">
        <v>18.75</v>
      </c>
      <c r="G318" s="11"/>
      <c r="H318" s="11"/>
      <c r="I318" s="11"/>
      <c r="J318" s="16">
        <v>0</v>
      </c>
      <c r="K318" s="11">
        <f t="shared" si="10"/>
        <v>1</v>
      </c>
      <c r="L318" s="11">
        <f t="shared" si="11"/>
        <v>18.75</v>
      </c>
    </row>
    <row r="319" spans="1:12">
      <c r="A319" s="11">
        <v>29</v>
      </c>
      <c r="B319" s="11" t="s">
        <v>300</v>
      </c>
      <c r="C319" s="11">
        <v>16.25</v>
      </c>
      <c r="D319" s="11" t="s">
        <v>24</v>
      </c>
      <c r="E319" s="11">
        <v>1</v>
      </c>
      <c r="F319" s="11">
        <v>16.25</v>
      </c>
      <c r="G319" s="11"/>
      <c r="H319" s="11"/>
      <c r="I319" s="11"/>
      <c r="J319" s="16">
        <v>0</v>
      </c>
      <c r="K319" s="11">
        <f t="shared" si="10"/>
        <v>1</v>
      </c>
      <c r="L319" s="11">
        <f t="shared" si="11"/>
        <v>16.25</v>
      </c>
    </row>
    <row r="320" spans="1:12">
      <c r="A320" s="11">
        <v>30</v>
      </c>
      <c r="B320" s="11" t="s">
        <v>301</v>
      </c>
      <c r="C320" s="11">
        <v>12</v>
      </c>
      <c r="D320" s="11" t="s">
        <v>24</v>
      </c>
      <c r="E320" s="11">
        <v>4</v>
      </c>
      <c r="F320" s="11">
        <v>48</v>
      </c>
      <c r="G320" s="11"/>
      <c r="H320" s="11"/>
      <c r="I320" s="11"/>
      <c r="J320" s="16">
        <v>0</v>
      </c>
      <c r="K320" s="11">
        <f t="shared" si="10"/>
        <v>4</v>
      </c>
      <c r="L320" s="11">
        <f t="shared" si="11"/>
        <v>48</v>
      </c>
    </row>
    <row r="321" spans="1:12">
      <c r="A321" s="11">
        <v>31</v>
      </c>
      <c r="B321" s="13" t="s">
        <v>302</v>
      </c>
      <c r="C321" s="11">
        <v>15</v>
      </c>
      <c r="D321" s="11" t="s">
        <v>24</v>
      </c>
      <c r="E321" s="11">
        <v>1</v>
      </c>
      <c r="F321" s="11">
        <v>15</v>
      </c>
      <c r="G321" s="11"/>
      <c r="H321" s="11"/>
      <c r="I321" s="11">
        <v>1</v>
      </c>
      <c r="J321" s="22">
        <v>15</v>
      </c>
      <c r="K321" s="11">
        <f t="shared" si="10"/>
        <v>0</v>
      </c>
      <c r="L321" s="11">
        <f t="shared" si="11"/>
        <v>0</v>
      </c>
    </row>
    <row r="322" spans="1:12">
      <c r="A322" s="11">
        <v>32</v>
      </c>
      <c r="B322" s="11" t="s">
        <v>303</v>
      </c>
      <c r="C322" s="11">
        <v>10</v>
      </c>
      <c r="D322" s="11" t="s">
        <v>24</v>
      </c>
      <c r="E322" s="11">
        <v>10</v>
      </c>
      <c r="F322" s="11">
        <v>100</v>
      </c>
      <c r="G322" s="11"/>
      <c r="H322" s="11"/>
      <c r="I322" s="11"/>
      <c r="J322" s="11">
        <v>0</v>
      </c>
      <c r="K322" s="11">
        <f t="shared" si="10"/>
        <v>10</v>
      </c>
      <c r="L322" s="11">
        <f t="shared" si="11"/>
        <v>100</v>
      </c>
    </row>
    <row r="323" spans="1:12">
      <c r="A323" s="11">
        <v>33</v>
      </c>
      <c r="B323" s="11" t="s">
        <v>304</v>
      </c>
      <c r="C323" s="11">
        <v>3.5</v>
      </c>
      <c r="D323" s="11" t="s">
        <v>24</v>
      </c>
      <c r="E323" s="11">
        <v>25</v>
      </c>
      <c r="F323" s="11">
        <v>87.5</v>
      </c>
      <c r="G323" s="11"/>
      <c r="H323" s="11"/>
      <c r="I323" s="11"/>
      <c r="J323" s="11">
        <v>0</v>
      </c>
      <c r="K323" s="11">
        <f t="shared" si="10"/>
        <v>25</v>
      </c>
      <c r="L323" s="11">
        <f t="shared" si="11"/>
        <v>87.5</v>
      </c>
    </row>
    <row r="324" spans="1:12">
      <c r="A324" s="11">
        <v>34</v>
      </c>
      <c r="B324" s="11" t="s">
        <v>305</v>
      </c>
      <c r="C324" s="11">
        <v>20</v>
      </c>
      <c r="D324" s="11" t="s">
        <v>24</v>
      </c>
      <c r="E324" s="11">
        <v>1</v>
      </c>
      <c r="F324" s="11">
        <v>20</v>
      </c>
      <c r="G324" s="11"/>
      <c r="H324" s="11"/>
      <c r="I324" s="11"/>
      <c r="J324" s="11">
        <v>0</v>
      </c>
      <c r="K324" s="11">
        <f t="shared" si="10"/>
        <v>1</v>
      </c>
      <c r="L324" s="11">
        <f t="shared" si="11"/>
        <v>20</v>
      </c>
    </row>
    <row r="325" spans="1:12">
      <c r="A325" s="11">
        <v>35</v>
      </c>
      <c r="B325" s="11" t="s">
        <v>306</v>
      </c>
      <c r="C325" s="11">
        <v>10</v>
      </c>
      <c r="D325" s="11" t="s">
        <v>24</v>
      </c>
      <c r="E325" s="11">
        <v>1</v>
      </c>
      <c r="F325" s="11">
        <v>10</v>
      </c>
      <c r="G325" s="11"/>
      <c r="H325" s="11"/>
      <c r="I325" s="11"/>
      <c r="J325" s="11">
        <v>0</v>
      </c>
      <c r="K325" s="11">
        <f t="shared" si="10"/>
        <v>1</v>
      </c>
      <c r="L325" s="11">
        <f t="shared" si="11"/>
        <v>10</v>
      </c>
    </row>
    <row r="326" spans="1:12">
      <c r="A326" s="11">
        <v>36</v>
      </c>
      <c r="B326" s="11" t="s">
        <v>307</v>
      </c>
      <c r="C326" s="11">
        <v>30</v>
      </c>
      <c r="D326" s="11" t="s">
        <v>24</v>
      </c>
      <c r="E326" s="11">
        <v>1</v>
      </c>
      <c r="F326" s="11">
        <v>30</v>
      </c>
      <c r="G326" s="11"/>
      <c r="H326" s="11"/>
      <c r="I326" s="11"/>
      <c r="J326" s="11">
        <v>0</v>
      </c>
      <c r="K326" s="11">
        <f t="shared" si="10"/>
        <v>1</v>
      </c>
      <c r="L326" s="11">
        <f t="shared" si="11"/>
        <v>30</v>
      </c>
    </row>
    <row r="327" spans="1:12">
      <c r="A327" s="11">
        <v>37</v>
      </c>
      <c r="B327" s="11" t="s">
        <v>307</v>
      </c>
      <c r="C327" s="11">
        <v>10</v>
      </c>
      <c r="D327" s="11" t="s">
        <v>24</v>
      </c>
      <c r="E327" s="11">
        <v>1</v>
      </c>
      <c r="F327" s="11">
        <v>10</v>
      </c>
      <c r="G327" s="11"/>
      <c r="H327" s="11"/>
      <c r="I327" s="11"/>
      <c r="J327" s="11">
        <v>0</v>
      </c>
      <c r="K327" s="11">
        <f t="shared" si="10"/>
        <v>1</v>
      </c>
      <c r="L327" s="11">
        <f t="shared" si="11"/>
        <v>10</v>
      </c>
    </row>
    <row r="328" spans="1:12">
      <c r="A328" s="11">
        <v>38</v>
      </c>
      <c r="B328" s="11" t="s">
        <v>308</v>
      </c>
      <c r="C328" s="11">
        <v>6.5</v>
      </c>
      <c r="D328" s="11" t="s">
        <v>24</v>
      </c>
      <c r="E328" s="11">
        <v>50</v>
      </c>
      <c r="F328" s="11">
        <v>325</v>
      </c>
      <c r="G328" s="11"/>
      <c r="H328" s="11"/>
      <c r="I328" s="11"/>
      <c r="J328" s="11">
        <v>0</v>
      </c>
      <c r="K328" s="11">
        <f t="shared" si="10"/>
        <v>50</v>
      </c>
      <c r="L328" s="11">
        <f t="shared" si="11"/>
        <v>325</v>
      </c>
    </row>
    <row r="329" spans="1:12">
      <c r="A329" s="11">
        <v>39</v>
      </c>
      <c r="B329" s="11" t="s">
        <v>309</v>
      </c>
      <c r="C329" s="11">
        <v>15.4</v>
      </c>
      <c r="D329" s="11" t="s">
        <v>24</v>
      </c>
      <c r="E329" s="11">
        <v>2</v>
      </c>
      <c r="F329" s="11">
        <v>30.8</v>
      </c>
      <c r="G329" s="11"/>
      <c r="H329" s="11"/>
      <c r="I329" s="11"/>
      <c r="J329" s="11">
        <v>0</v>
      </c>
      <c r="K329" s="11">
        <f t="shared" si="10"/>
        <v>2</v>
      </c>
      <c r="L329" s="11">
        <f t="shared" si="11"/>
        <v>30.8</v>
      </c>
    </row>
    <row r="330" spans="1:12">
      <c r="A330" s="11">
        <v>40</v>
      </c>
      <c r="B330" s="11" t="s">
        <v>310</v>
      </c>
      <c r="C330" s="11">
        <v>18</v>
      </c>
      <c r="D330" s="11" t="s">
        <v>24</v>
      </c>
      <c r="E330" s="11">
        <v>3</v>
      </c>
      <c r="F330" s="11">
        <v>54</v>
      </c>
      <c r="G330" s="11"/>
      <c r="H330" s="11"/>
      <c r="I330" s="11"/>
      <c r="J330" s="11">
        <v>0</v>
      </c>
      <c r="K330" s="11">
        <f t="shared" si="10"/>
        <v>3</v>
      </c>
      <c r="L330" s="11">
        <f t="shared" si="11"/>
        <v>54</v>
      </c>
    </row>
    <row r="331" spans="1:12">
      <c r="A331" s="11">
        <v>41</v>
      </c>
      <c r="B331" s="11" t="s">
        <v>311</v>
      </c>
      <c r="C331" s="11">
        <v>18.5</v>
      </c>
      <c r="D331" s="11" t="s">
        <v>24</v>
      </c>
      <c r="E331" s="11">
        <v>1</v>
      </c>
      <c r="F331" s="11">
        <v>18.5</v>
      </c>
      <c r="G331" s="11"/>
      <c r="H331" s="11"/>
      <c r="I331" s="11"/>
      <c r="J331" s="11">
        <v>0</v>
      </c>
      <c r="K331" s="11">
        <f t="shared" si="10"/>
        <v>1</v>
      </c>
      <c r="L331" s="11">
        <f t="shared" si="11"/>
        <v>18.5</v>
      </c>
    </row>
    <row r="332" spans="1:12">
      <c r="A332" s="11">
        <v>42</v>
      </c>
      <c r="B332" s="11" t="s">
        <v>312</v>
      </c>
      <c r="C332" s="11">
        <v>46</v>
      </c>
      <c r="D332" s="11" t="s">
        <v>24</v>
      </c>
      <c r="E332" s="11">
        <v>1</v>
      </c>
      <c r="F332" s="11">
        <v>46</v>
      </c>
      <c r="G332" s="11"/>
      <c r="H332" s="11"/>
      <c r="I332" s="11"/>
      <c r="J332" s="11">
        <v>0</v>
      </c>
      <c r="K332" s="11">
        <f t="shared" si="10"/>
        <v>1</v>
      </c>
      <c r="L332" s="11">
        <f t="shared" si="11"/>
        <v>46</v>
      </c>
    </row>
    <row r="333" spans="1:12">
      <c r="A333" s="11">
        <v>43</v>
      </c>
      <c r="B333" s="11" t="s">
        <v>289</v>
      </c>
      <c r="C333" s="11">
        <v>157</v>
      </c>
      <c r="D333" s="11" t="s">
        <v>24</v>
      </c>
      <c r="E333" s="11">
        <v>1</v>
      </c>
      <c r="F333" s="11">
        <v>157</v>
      </c>
      <c r="G333" s="11"/>
      <c r="H333" s="11"/>
      <c r="I333" s="11"/>
      <c r="J333" s="11">
        <v>0</v>
      </c>
      <c r="K333" s="11">
        <f t="shared" si="10"/>
        <v>1</v>
      </c>
      <c r="L333" s="11">
        <f t="shared" si="11"/>
        <v>157</v>
      </c>
    </row>
    <row r="334" spans="1:12">
      <c r="A334" s="11">
        <v>44</v>
      </c>
      <c r="B334" s="11" t="s">
        <v>313</v>
      </c>
      <c r="C334" s="11">
        <v>138</v>
      </c>
      <c r="D334" s="11" t="s">
        <v>24</v>
      </c>
      <c r="E334" s="11">
        <v>1</v>
      </c>
      <c r="F334" s="11">
        <v>138</v>
      </c>
      <c r="G334" s="11"/>
      <c r="H334" s="11"/>
      <c r="I334" s="11"/>
      <c r="J334" s="11">
        <v>0</v>
      </c>
      <c r="K334" s="11">
        <f t="shared" si="10"/>
        <v>1</v>
      </c>
      <c r="L334" s="11">
        <f t="shared" si="11"/>
        <v>138</v>
      </c>
    </row>
    <row r="335" spans="1:12">
      <c r="A335" s="11">
        <v>45</v>
      </c>
      <c r="B335" s="11" t="s">
        <v>314</v>
      </c>
      <c r="C335" s="11">
        <v>160</v>
      </c>
      <c r="D335" s="11" t="s">
        <v>24</v>
      </c>
      <c r="E335" s="11">
        <v>1</v>
      </c>
      <c r="F335" s="11">
        <v>160</v>
      </c>
      <c r="G335" s="11"/>
      <c r="H335" s="11"/>
      <c r="I335" s="11"/>
      <c r="J335" s="11">
        <v>0</v>
      </c>
      <c r="K335" s="11">
        <f t="shared" si="10"/>
        <v>1</v>
      </c>
      <c r="L335" s="11">
        <f t="shared" si="11"/>
        <v>160</v>
      </c>
    </row>
    <row r="336" spans="1:12">
      <c r="A336" s="11">
        <v>46</v>
      </c>
      <c r="B336" s="11" t="s">
        <v>315</v>
      </c>
      <c r="C336" s="11">
        <v>45</v>
      </c>
      <c r="D336" s="11" t="s">
        <v>24</v>
      </c>
      <c r="E336" s="11">
        <v>2</v>
      </c>
      <c r="F336" s="11">
        <v>90</v>
      </c>
      <c r="G336" s="11"/>
      <c r="H336" s="11"/>
      <c r="I336" s="11"/>
      <c r="J336" s="11">
        <v>0</v>
      </c>
      <c r="K336" s="11">
        <f t="shared" si="10"/>
        <v>2</v>
      </c>
      <c r="L336" s="11">
        <f t="shared" si="11"/>
        <v>90</v>
      </c>
    </row>
    <row r="337" spans="1:12">
      <c r="A337" s="11">
        <v>47</v>
      </c>
      <c r="B337" s="11" t="s">
        <v>316</v>
      </c>
      <c r="C337" s="11">
        <v>50</v>
      </c>
      <c r="D337" s="11" t="s">
        <v>24</v>
      </c>
      <c r="E337" s="11">
        <v>1</v>
      </c>
      <c r="F337" s="11">
        <v>50</v>
      </c>
      <c r="G337" s="11"/>
      <c r="H337" s="11"/>
      <c r="I337" s="11"/>
      <c r="J337" s="11">
        <v>0</v>
      </c>
      <c r="K337" s="11">
        <f t="shared" si="10"/>
        <v>1</v>
      </c>
      <c r="L337" s="11">
        <f t="shared" si="11"/>
        <v>50</v>
      </c>
    </row>
    <row r="338" spans="1:12">
      <c r="A338" s="11">
        <v>48</v>
      </c>
      <c r="B338" s="11" t="s">
        <v>317</v>
      </c>
      <c r="C338" s="11">
        <v>80</v>
      </c>
      <c r="D338" s="11" t="s">
        <v>24</v>
      </c>
      <c r="E338" s="11">
        <v>1</v>
      </c>
      <c r="F338" s="11">
        <v>80</v>
      </c>
      <c r="G338" s="11"/>
      <c r="H338" s="11"/>
      <c r="I338" s="11"/>
      <c r="J338" s="11">
        <v>0</v>
      </c>
      <c r="K338" s="11">
        <f t="shared" si="10"/>
        <v>1</v>
      </c>
      <c r="L338" s="11">
        <f t="shared" si="11"/>
        <v>80</v>
      </c>
    </row>
    <row r="339" spans="1:12">
      <c r="A339" s="11">
        <v>49</v>
      </c>
      <c r="B339" s="11" t="s">
        <v>318</v>
      </c>
      <c r="C339" s="11">
        <v>20</v>
      </c>
      <c r="D339" s="11" t="s">
        <v>24</v>
      </c>
      <c r="E339" s="11">
        <v>1</v>
      </c>
      <c r="F339" s="11">
        <v>20</v>
      </c>
      <c r="G339" s="11"/>
      <c r="H339" s="11"/>
      <c r="I339" s="11"/>
      <c r="J339" s="11">
        <v>0</v>
      </c>
      <c r="K339" s="11">
        <f t="shared" si="10"/>
        <v>1</v>
      </c>
      <c r="L339" s="11">
        <f t="shared" si="11"/>
        <v>20</v>
      </c>
    </row>
    <row r="340" spans="1:12">
      <c r="A340" s="11">
        <v>50</v>
      </c>
      <c r="B340" s="11" t="s">
        <v>319</v>
      </c>
      <c r="C340" s="11">
        <v>90</v>
      </c>
      <c r="D340" s="11" t="s">
        <v>24</v>
      </c>
      <c r="E340" s="11">
        <v>1</v>
      </c>
      <c r="F340" s="11">
        <v>90</v>
      </c>
      <c r="G340" s="11"/>
      <c r="H340" s="11"/>
      <c r="I340" s="11"/>
      <c r="J340" s="11">
        <v>0</v>
      </c>
      <c r="K340" s="11">
        <f t="shared" si="10"/>
        <v>1</v>
      </c>
      <c r="L340" s="11">
        <f t="shared" si="11"/>
        <v>90</v>
      </c>
    </row>
    <row r="341" spans="1:12">
      <c r="A341" s="11">
        <v>51</v>
      </c>
      <c r="B341" s="11" t="s">
        <v>320</v>
      </c>
      <c r="C341" s="11">
        <v>75</v>
      </c>
      <c r="D341" s="11" t="s">
        <v>24</v>
      </c>
      <c r="E341" s="11">
        <v>1</v>
      </c>
      <c r="F341" s="11">
        <v>75</v>
      </c>
      <c r="G341" s="11"/>
      <c r="H341" s="11"/>
      <c r="I341" s="11"/>
      <c r="J341" s="11">
        <v>0</v>
      </c>
      <c r="K341" s="11">
        <f t="shared" si="10"/>
        <v>1</v>
      </c>
      <c r="L341" s="11">
        <f t="shared" si="11"/>
        <v>75</v>
      </c>
    </row>
    <row r="342" spans="1:12">
      <c r="A342" s="11">
        <v>53</v>
      </c>
      <c r="B342" s="11" t="s">
        <v>321</v>
      </c>
      <c r="C342" s="11">
        <v>45</v>
      </c>
      <c r="D342" s="11" t="s">
        <v>24</v>
      </c>
      <c r="E342" s="11">
        <v>2</v>
      </c>
      <c r="F342" s="11">
        <v>90</v>
      </c>
      <c r="G342" s="11"/>
      <c r="H342" s="11"/>
      <c r="I342" s="11"/>
      <c r="J342" s="11">
        <v>0</v>
      </c>
      <c r="K342" s="11">
        <f t="shared" si="10"/>
        <v>2</v>
      </c>
      <c r="L342" s="11">
        <f t="shared" si="11"/>
        <v>90</v>
      </c>
    </row>
    <row r="343" spans="1:12">
      <c r="A343" s="11">
        <v>54</v>
      </c>
      <c r="B343" s="11" t="s">
        <v>322</v>
      </c>
      <c r="C343" s="11">
        <v>19.5</v>
      </c>
      <c r="D343" s="11" t="s">
        <v>24</v>
      </c>
      <c r="E343" s="11">
        <v>1</v>
      </c>
      <c r="F343" s="11">
        <v>19.5</v>
      </c>
      <c r="G343" s="11"/>
      <c r="H343" s="11"/>
      <c r="I343" s="11"/>
      <c r="J343" s="11">
        <v>0</v>
      </c>
      <c r="K343" s="11">
        <f t="shared" si="10"/>
        <v>1</v>
      </c>
      <c r="L343" s="11">
        <f t="shared" si="11"/>
        <v>19.5</v>
      </c>
    </row>
    <row r="344" spans="1:12">
      <c r="A344" s="11">
        <v>55</v>
      </c>
      <c r="B344" s="11" t="s">
        <v>323</v>
      </c>
      <c r="C344" s="11">
        <v>18</v>
      </c>
      <c r="D344" s="11" t="s">
        <v>24</v>
      </c>
      <c r="E344" s="11">
        <v>3</v>
      </c>
      <c r="F344" s="11">
        <v>54</v>
      </c>
      <c r="G344" s="11"/>
      <c r="H344" s="11"/>
      <c r="I344" s="11"/>
      <c r="J344" s="11">
        <v>0</v>
      </c>
      <c r="K344" s="11">
        <f t="shared" si="10"/>
        <v>3</v>
      </c>
      <c r="L344" s="11">
        <f t="shared" si="11"/>
        <v>54</v>
      </c>
    </row>
    <row r="345" spans="1:12">
      <c r="A345" s="11">
        <v>56</v>
      </c>
      <c r="B345" s="11" t="s">
        <v>324</v>
      </c>
      <c r="C345" s="11">
        <v>43</v>
      </c>
      <c r="D345" s="11" t="s">
        <v>24</v>
      </c>
      <c r="E345" s="11">
        <v>6</v>
      </c>
      <c r="F345" s="11">
        <v>258</v>
      </c>
      <c r="G345" s="11"/>
      <c r="H345" s="11"/>
      <c r="I345" s="11"/>
      <c r="J345" s="11">
        <v>0</v>
      </c>
      <c r="K345" s="11">
        <f t="shared" si="10"/>
        <v>6</v>
      </c>
      <c r="L345" s="11">
        <f t="shared" si="11"/>
        <v>258</v>
      </c>
    </row>
    <row r="346" spans="1:12">
      <c r="A346" s="11">
        <v>57</v>
      </c>
      <c r="B346" s="11" t="s">
        <v>325</v>
      </c>
      <c r="C346" s="11">
        <v>8.8000000000000007</v>
      </c>
      <c r="D346" s="11" t="s">
        <v>24</v>
      </c>
      <c r="E346" s="11">
        <v>80</v>
      </c>
      <c r="F346" s="11">
        <v>704</v>
      </c>
      <c r="G346" s="11"/>
      <c r="H346" s="11"/>
      <c r="I346" s="11"/>
      <c r="J346" s="11">
        <v>0</v>
      </c>
      <c r="K346" s="11">
        <f t="shared" si="10"/>
        <v>80</v>
      </c>
      <c r="L346" s="11">
        <f t="shared" si="11"/>
        <v>704</v>
      </c>
    </row>
    <row r="347" spans="1:12">
      <c r="A347" s="11">
        <v>58</v>
      </c>
      <c r="B347" s="11" t="s">
        <v>326</v>
      </c>
      <c r="C347" s="11">
        <v>8.8000000000000007</v>
      </c>
      <c r="D347" s="11" t="s">
        <v>24</v>
      </c>
      <c r="E347" s="11">
        <v>80</v>
      </c>
      <c r="F347" s="11">
        <v>704</v>
      </c>
      <c r="G347" s="11"/>
      <c r="H347" s="11"/>
      <c r="I347" s="11"/>
      <c r="J347" s="11">
        <v>0</v>
      </c>
      <c r="K347" s="11">
        <f t="shared" si="10"/>
        <v>80</v>
      </c>
      <c r="L347" s="11">
        <f t="shared" si="11"/>
        <v>704</v>
      </c>
    </row>
    <row r="348" spans="1:12">
      <c r="A348" s="11">
        <v>59</v>
      </c>
      <c r="B348" s="11" t="s">
        <v>327</v>
      </c>
      <c r="C348" s="11">
        <v>6.8</v>
      </c>
      <c r="D348" s="11" t="s">
        <v>24</v>
      </c>
      <c r="E348" s="11">
        <v>25</v>
      </c>
      <c r="F348" s="11">
        <v>170</v>
      </c>
      <c r="G348" s="11"/>
      <c r="H348" s="11"/>
      <c r="I348" s="11"/>
      <c r="J348" s="11">
        <v>0</v>
      </c>
      <c r="K348" s="11">
        <f t="shared" si="10"/>
        <v>25</v>
      </c>
      <c r="L348" s="11">
        <f t="shared" si="11"/>
        <v>170</v>
      </c>
    </row>
    <row r="349" spans="1:12">
      <c r="A349" s="11">
        <v>60</v>
      </c>
      <c r="B349" s="11" t="s">
        <v>328</v>
      </c>
      <c r="C349" s="11">
        <v>125</v>
      </c>
      <c r="D349" s="11" t="s">
        <v>24</v>
      </c>
      <c r="E349" s="11">
        <v>1</v>
      </c>
      <c r="F349" s="11">
        <v>125</v>
      </c>
      <c r="G349" s="11"/>
      <c r="H349" s="11"/>
      <c r="I349" s="11"/>
      <c r="J349" s="11">
        <v>0</v>
      </c>
      <c r="K349" s="11">
        <f t="shared" si="10"/>
        <v>1</v>
      </c>
      <c r="L349" s="11">
        <f t="shared" si="11"/>
        <v>125</v>
      </c>
    </row>
    <row r="350" spans="1:12">
      <c r="A350" s="11">
        <v>61</v>
      </c>
      <c r="B350" s="11" t="s">
        <v>329</v>
      </c>
      <c r="C350" s="11">
        <v>30</v>
      </c>
      <c r="D350" s="11" t="s">
        <v>330</v>
      </c>
      <c r="E350" s="11">
        <v>2</v>
      </c>
      <c r="F350" s="11">
        <v>60</v>
      </c>
      <c r="G350" s="11"/>
      <c r="H350" s="11"/>
      <c r="I350" s="11"/>
      <c r="J350" s="11">
        <v>0</v>
      </c>
      <c r="K350" s="11">
        <f t="shared" si="10"/>
        <v>2</v>
      </c>
      <c r="L350" s="11">
        <f t="shared" si="11"/>
        <v>60</v>
      </c>
    </row>
    <row r="351" spans="1:12">
      <c r="A351" s="11">
        <v>62</v>
      </c>
      <c r="B351" s="11" t="s">
        <v>331</v>
      </c>
      <c r="C351" s="11">
        <v>18</v>
      </c>
      <c r="D351" s="11" t="s">
        <v>24</v>
      </c>
      <c r="E351" s="11">
        <v>7</v>
      </c>
      <c r="F351" s="11">
        <v>126</v>
      </c>
      <c r="G351" s="11"/>
      <c r="H351" s="11"/>
      <c r="I351" s="11"/>
      <c r="J351" s="11">
        <v>0</v>
      </c>
      <c r="K351" s="11">
        <f t="shared" si="10"/>
        <v>7</v>
      </c>
      <c r="L351" s="11">
        <f t="shared" si="11"/>
        <v>126</v>
      </c>
    </row>
    <row r="352" spans="1:12">
      <c r="A352" s="11">
        <v>63</v>
      </c>
      <c r="B352" s="11" t="s">
        <v>332</v>
      </c>
      <c r="C352" s="11">
        <v>21.5</v>
      </c>
      <c r="D352" s="11" t="s">
        <v>24</v>
      </c>
      <c r="E352" s="11">
        <v>8</v>
      </c>
      <c r="F352" s="11">
        <v>172</v>
      </c>
      <c r="G352" s="11"/>
      <c r="H352" s="11"/>
      <c r="I352" s="11"/>
      <c r="J352" s="11">
        <v>0</v>
      </c>
      <c r="K352" s="11">
        <f t="shared" si="10"/>
        <v>8</v>
      </c>
      <c r="L352" s="11">
        <f t="shared" si="11"/>
        <v>172</v>
      </c>
    </row>
    <row r="353" spans="1:12">
      <c r="A353" s="11">
        <v>64</v>
      </c>
      <c r="B353" s="11" t="s">
        <v>333</v>
      </c>
      <c r="C353" s="11">
        <v>12</v>
      </c>
      <c r="D353" s="11" t="s">
        <v>24</v>
      </c>
      <c r="E353" s="11">
        <v>5</v>
      </c>
      <c r="F353" s="11">
        <v>60</v>
      </c>
      <c r="G353" s="11"/>
      <c r="H353" s="11"/>
      <c r="I353" s="11"/>
      <c r="J353" s="11">
        <v>0</v>
      </c>
      <c r="K353" s="11">
        <f t="shared" si="10"/>
        <v>5</v>
      </c>
      <c r="L353" s="11">
        <f t="shared" si="11"/>
        <v>60</v>
      </c>
    </row>
    <row r="354" spans="1:12">
      <c r="A354" s="11">
        <v>65</v>
      </c>
      <c r="B354" s="11" t="s">
        <v>334</v>
      </c>
      <c r="C354" s="11">
        <v>100</v>
      </c>
      <c r="D354" s="11" t="s">
        <v>24</v>
      </c>
      <c r="E354" s="11">
        <v>1</v>
      </c>
      <c r="F354" s="11">
        <v>100</v>
      </c>
      <c r="G354" s="11"/>
      <c r="H354" s="11"/>
      <c r="I354" s="11"/>
      <c r="J354" s="11">
        <v>0</v>
      </c>
      <c r="K354" s="11">
        <f t="shared" si="10"/>
        <v>1</v>
      </c>
      <c r="L354" s="11">
        <f t="shared" si="11"/>
        <v>100</v>
      </c>
    </row>
    <row r="355" spans="1:12">
      <c r="A355" s="11">
        <v>66</v>
      </c>
      <c r="B355" s="11" t="s">
        <v>335</v>
      </c>
      <c r="C355" s="11">
        <v>350</v>
      </c>
      <c r="D355" s="11" t="s">
        <v>24</v>
      </c>
      <c r="E355" s="11">
        <v>1</v>
      </c>
      <c r="F355" s="11">
        <v>350</v>
      </c>
      <c r="G355" s="11"/>
      <c r="H355" s="11"/>
      <c r="I355" s="11"/>
      <c r="J355" s="11">
        <v>0</v>
      </c>
      <c r="K355" s="11">
        <f t="shared" si="10"/>
        <v>1</v>
      </c>
      <c r="L355" s="11">
        <f t="shared" si="11"/>
        <v>350</v>
      </c>
    </row>
    <row r="356" spans="1:12">
      <c r="A356" s="11">
        <v>67</v>
      </c>
      <c r="B356" s="11" t="s">
        <v>336</v>
      </c>
      <c r="C356" s="11">
        <v>165</v>
      </c>
      <c r="D356" s="11" t="s">
        <v>24</v>
      </c>
      <c r="E356" s="11">
        <v>1</v>
      </c>
      <c r="F356" s="11">
        <v>165</v>
      </c>
      <c r="G356" s="11"/>
      <c r="H356" s="11"/>
      <c r="I356" s="11"/>
      <c r="J356" s="11">
        <v>0</v>
      </c>
      <c r="K356" s="11">
        <f t="shared" si="10"/>
        <v>1</v>
      </c>
      <c r="L356" s="11">
        <f t="shared" si="11"/>
        <v>165</v>
      </c>
    </row>
    <row r="357" spans="1:12">
      <c r="A357" s="11">
        <v>68</v>
      </c>
      <c r="B357" s="11" t="s">
        <v>337</v>
      </c>
      <c r="C357" s="11">
        <v>29</v>
      </c>
      <c r="D357" s="11" t="s">
        <v>24</v>
      </c>
      <c r="E357" s="11">
        <v>2</v>
      </c>
      <c r="F357" s="11">
        <v>58</v>
      </c>
      <c r="G357" s="11"/>
      <c r="H357" s="11"/>
      <c r="I357" s="11"/>
      <c r="J357" s="11">
        <v>0</v>
      </c>
      <c r="K357" s="11">
        <f t="shared" si="10"/>
        <v>2</v>
      </c>
      <c r="L357" s="11">
        <f t="shared" si="11"/>
        <v>58</v>
      </c>
    </row>
    <row r="358" spans="1:12">
      <c r="A358" s="11">
        <v>69</v>
      </c>
      <c r="B358" s="11" t="s">
        <v>338</v>
      </c>
      <c r="C358" s="11">
        <v>14</v>
      </c>
      <c r="D358" s="11" t="s">
        <v>24</v>
      </c>
      <c r="E358" s="11">
        <v>1</v>
      </c>
      <c r="F358" s="11">
        <v>14</v>
      </c>
      <c r="G358" s="11"/>
      <c r="H358" s="11"/>
      <c r="I358" s="11"/>
      <c r="J358" s="11">
        <v>0</v>
      </c>
      <c r="K358" s="11">
        <f t="shared" si="10"/>
        <v>1</v>
      </c>
      <c r="L358" s="11">
        <f t="shared" si="11"/>
        <v>14</v>
      </c>
    </row>
    <row r="359" spans="1:12">
      <c r="A359" s="11">
        <v>70</v>
      </c>
      <c r="B359" s="11" t="s">
        <v>339</v>
      </c>
      <c r="C359" s="11">
        <v>21</v>
      </c>
      <c r="D359" s="11" t="s">
        <v>24</v>
      </c>
      <c r="E359" s="11">
        <v>1</v>
      </c>
      <c r="F359" s="11">
        <v>21</v>
      </c>
      <c r="G359" s="11"/>
      <c r="H359" s="11"/>
      <c r="I359" s="11"/>
      <c r="J359" s="11">
        <v>0</v>
      </c>
      <c r="K359" s="11">
        <f t="shared" si="10"/>
        <v>1</v>
      </c>
      <c r="L359" s="11">
        <f t="shared" si="11"/>
        <v>21</v>
      </c>
    </row>
    <row r="360" spans="1:12">
      <c r="A360" s="11">
        <v>71</v>
      </c>
      <c r="B360" s="11" t="s">
        <v>340</v>
      </c>
      <c r="C360" s="11">
        <v>40</v>
      </c>
      <c r="D360" s="11" t="s">
        <v>24</v>
      </c>
      <c r="E360" s="11">
        <v>5</v>
      </c>
      <c r="F360" s="11">
        <v>200</v>
      </c>
      <c r="G360" s="11"/>
      <c r="H360" s="11"/>
      <c r="I360" s="11"/>
      <c r="J360" s="11">
        <v>0</v>
      </c>
      <c r="K360" s="11">
        <f t="shared" si="10"/>
        <v>5</v>
      </c>
      <c r="L360" s="11">
        <f t="shared" si="11"/>
        <v>200</v>
      </c>
    </row>
    <row r="361" spans="1:12">
      <c r="A361" s="11">
        <v>72</v>
      </c>
      <c r="B361" s="11" t="s">
        <v>341</v>
      </c>
      <c r="C361" s="11">
        <v>29</v>
      </c>
      <c r="D361" s="11" t="s">
        <v>24</v>
      </c>
      <c r="E361" s="11">
        <v>5</v>
      </c>
      <c r="F361" s="11">
        <v>145</v>
      </c>
      <c r="G361" s="11"/>
      <c r="H361" s="11"/>
      <c r="I361" s="11"/>
      <c r="J361" s="11">
        <v>0</v>
      </c>
      <c r="K361" s="11">
        <f t="shared" si="10"/>
        <v>5</v>
      </c>
      <c r="L361" s="11">
        <f t="shared" si="11"/>
        <v>145</v>
      </c>
    </row>
    <row r="362" spans="1:12">
      <c r="A362" s="11">
        <v>73</v>
      </c>
      <c r="B362" s="11" t="s">
        <v>342</v>
      </c>
      <c r="C362" s="11">
        <v>100</v>
      </c>
      <c r="D362" s="11" t="s">
        <v>24</v>
      </c>
      <c r="E362" s="11">
        <v>1</v>
      </c>
      <c r="F362" s="11">
        <v>100</v>
      </c>
      <c r="G362" s="11"/>
      <c r="H362" s="11"/>
      <c r="I362" s="11"/>
      <c r="J362" s="11">
        <v>0</v>
      </c>
      <c r="K362" s="11">
        <f t="shared" si="10"/>
        <v>1</v>
      </c>
      <c r="L362" s="11">
        <f t="shared" si="11"/>
        <v>100</v>
      </c>
    </row>
    <row r="363" spans="1:12">
      <c r="A363" s="11">
        <v>74</v>
      </c>
      <c r="B363" s="11" t="s">
        <v>343</v>
      </c>
      <c r="C363" s="11">
        <v>48</v>
      </c>
      <c r="D363" s="11" t="s">
        <v>24</v>
      </c>
      <c r="E363" s="11">
        <v>1</v>
      </c>
      <c r="F363" s="11">
        <v>48</v>
      </c>
      <c r="G363" s="11"/>
      <c r="H363" s="11"/>
      <c r="I363" s="11"/>
      <c r="J363" s="11">
        <v>0</v>
      </c>
      <c r="K363" s="11">
        <f t="shared" si="10"/>
        <v>1</v>
      </c>
      <c r="L363" s="11">
        <f t="shared" si="11"/>
        <v>48</v>
      </c>
    </row>
    <row r="364" spans="1:12">
      <c r="A364" s="11">
        <v>75</v>
      </c>
      <c r="B364" s="11" t="s">
        <v>344</v>
      </c>
      <c r="C364" s="11">
        <v>7.8000000000000007</v>
      </c>
      <c r="D364" s="11" t="s">
        <v>24</v>
      </c>
      <c r="E364" s="11">
        <v>72</v>
      </c>
      <c r="F364" s="11">
        <v>561.6</v>
      </c>
      <c r="G364" s="11"/>
      <c r="H364" s="11"/>
      <c r="I364" s="11"/>
      <c r="J364" s="11">
        <v>0</v>
      </c>
      <c r="K364" s="11">
        <f t="shared" si="10"/>
        <v>72</v>
      </c>
      <c r="L364" s="11">
        <f t="shared" si="11"/>
        <v>561.6</v>
      </c>
    </row>
    <row r="365" spans="1:12">
      <c r="A365" s="11">
        <v>76</v>
      </c>
      <c r="B365" s="11" t="s">
        <v>345</v>
      </c>
      <c r="C365" s="11">
        <v>78.34</v>
      </c>
      <c r="D365" s="11" t="s">
        <v>24</v>
      </c>
      <c r="E365" s="11">
        <v>4</v>
      </c>
      <c r="F365" s="11">
        <v>313.36</v>
      </c>
      <c r="G365" s="11"/>
      <c r="H365" s="11"/>
      <c r="I365" s="11"/>
      <c r="J365" s="11">
        <v>0</v>
      </c>
      <c r="K365" s="11">
        <f t="shared" si="10"/>
        <v>4</v>
      </c>
      <c r="L365" s="11">
        <f t="shared" si="11"/>
        <v>313.36</v>
      </c>
    </row>
    <row r="366" spans="1:12">
      <c r="A366" s="11">
        <v>77</v>
      </c>
      <c r="B366" s="11" t="s">
        <v>346</v>
      </c>
      <c r="C366" s="11">
        <v>25</v>
      </c>
      <c r="D366" s="11" t="s">
        <v>24</v>
      </c>
      <c r="E366" s="11">
        <v>10</v>
      </c>
      <c r="F366" s="11">
        <v>250</v>
      </c>
      <c r="G366" s="11"/>
      <c r="H366" s="11"/>
      <c r="I366" s="11"/>
      <c r="J366" s="11">
        <v>0</v>
      </c>
      <c r="K366" s="11">
        <f t="shared" si="10"/>
        <v>10</v>
      </c>
      <c r="L366" s="11">
        <f t="shared" si="11"/>
        <v>250</v>
      </c>
    </row>
    <row r="367" spans="1:12">
      <c r="A367" s="11">
        <v>78</v>
      </c>
      <c r="B367" s="11" t="s">
        <v>347</v>
      </c>
      <c r="C367" s="11">
        <v>12</v>
      </c>
      <c r="D367" s="11" t="s">
        <v>24</v>
      </c>
      <c r="E367" s="11">
        <v>10</v>
      </c>
      <c r="F367" s="11">
        <v>120</v>
      </c>
      <c r="G367" s="11"/>
      <c r="H367" s="11"/>
      <c r="I367" s="11"/>
      <c r="J367" s="11">
        <v>0</v>
      </c>
      <c r="K367" s="11">
        <f t="shared" si="10"/>
        <v>10</v>
      </c>
      <c r="L367" s="11">
        <f t="shared" si="11"/>
        <v>120</v>
      </c>
    </row>
    <row r="368" spans="1:12">
      <c r="A368" s="11">
        <v>79</v>
      </c>
      <c r="B368" s="11" t="s">
        <v>348</v>
      </c>
      <c r="C368" s="11">
        <v>21</v>
      </c>
      <c r="D368" s="11" t="s">
        <v>24</v>
      </c>
      <c r="E368" s="11">
        <v>1</v>
      </c>
      <c r="F368" s="11">
        <v>21</v>
      </c>
      <c r="G368" s="11"/>
      <c r="H368" s="11"/>
      <c r="I368" s="11"/>
      <c r="J368" s="11">
        <v>0</v>
      </c>
      <c r="K368" s="11">
        <f t="shared" si="10"/>
        <v>1</v>
      </c>
      <c r="L368" s="11">
        <f t="shared" si="11"/>
        <v>21</v>
      </c>
    </row>
    <row r="369" spans="1:12">
      <c r="A369" s="11">
        <v>80</v>
      </c>
      <c r="B369" s="11" t="s">
        <v>349</v>
      </c>
      <c r="C369" s="11">
        <v>50</v>
      </c>
      <c r="D369" s="11" t="s">
        <v>24</v>
      </c>
      <c r="E369" s="11">
        <v>2</v>
      </c>
      <c r="F369" s="11">
        <v>100</v>
      </c>
      <c r="G369" s="11"/>
      <c r="H369" s="11"/>
      <c r="I369" s="11"/>
      <c r="J369" s="11">
        <v>0</v>
      </c>
      <c r="K369" s="11">
        <f t="shared" ref="K369:L420" si="12">SUM(E369+G369-I369)</f>
        <v>2</v>
      </c>
      <c r="L369" s="11">
        <f t="shared" si="12"/>
        <v>100</v>
      </c>
    </row>
    <row r="370" spans="1:12">
      <c r="A370" s="11">
        <v>81</v>
      </c>
      <c r="B370" s="11" t="s">
        <v>350</v>
      </c>
      <c r="C370" s="11">
        <v>46</v>
      </c>
      <c r="D370" s="11" t="s">
        <v>24</v>
      </c>
      <c r="E370" s="11">
        <v>1</v>
      </c>
      <c r="F370" s="11">
        <v>46</v>
      </c>
      <c r="G370" s="11"/>
      <c r="H370" s="11"/>
      <c r="I370" s="11"/>
      <c r="J370" s="11">
        <v>0</v>
      </c>
      <c r="K370" s="11">
        <f t="shared" si="12"/>
        <v>1</v>
      </c>
      <c r="L370" s="11">
        <f t="shared" si="12"/>
        <v>46</v>
      </c>
    </row>
    <row r="371" spans="1:12">
      <c r="A371" s="11">
        <v>82</v>
      </c>
      <c r="B371" s="11" t="s">
        <v>201</v>
      </c>
      <c r="C371" s="11">
        <v>385</v>
      </c>
      <c r="D371" s="11" t="s">
        <v>24</v>
      </c>
      <c r="E371" s="11">
        <v>1</v>
      </c>
      <c r="F371" s="11">
        <v>385</v>
      </c>
      <c r="G371" s="11"/>
      <c r="H371" s="11"/>
      <c r="I371" s="11"/>
      <c r="J371" s="11">
        <v>0</v>
      </c>
      <c r="K371" s="11">
        <f t="shared" si="12"/>
        <v>1</v>
      </c>
      <c r="L371" s="11">
        <f t="shared" si="12"/>
        <v>385</v>
      </c>
    </row>
    <row r="372" spans="1:12">
      <c r="A372" s="11">
        <v>85</v>
      </c>
      <c r="B372" s="11" t="s">
        <v>351</v>
      </c>
      <c r="C372" s="11">
        <v>50</v>
      </c>
      <c r="D372" s="11" t="s">
        <v>24</v>
      </c>
      <c r="E372" s="11">
        <v>1</v>
      </c>
      <c r="F372" s="11">
        <v>50</v>
      </c>
      <c r="G372" s="11"/>
      <c r="H372" s="11"/>
      <c r="I372" s="11"/>
      <c r="J372" s="11">
        <v>0</v>
      </c>
      <c r="K372" s="11">
        <f t="shared" si="12"/>
        <v>1</v>
      </c>
      <c r="L372" s="11">
        <f t="shared" si="12"/>
        <v>50</v>
      </c>
    </row>
    <row r="373" spans="1:12">
      <c r="A373" s="11">
        <v>86</v>
      </c>
      <c r="B373" s="11" t="s">
        <v>322</v>
      </c>
      <c r="C373" s="11">
        <v>50</v>
      </c>
      <c r="D373" s="11" t="s">
        <v>24</v>
      </c>
      <c r="E373" s="11">
        <v>1</v>
      </c>
      <c r="F373" s="11">
        <v>50</v>
      </c>
      <c r="G373" s="11"/>
      <c r="H373" s="11"/>
      <c r="I373" s="11"/>
      <c r="J373" s="11">
        <v>0</v>
      </c>
      <c r="K373" s="11">
        <f t="shared" si="12"/>
        <v>1</v>
      </c>
      <c r="L373" s="11">
        <f t="shared" si="12"/>
        <v>50</v>
      </c>
    </row>
    <row r="374" spans="1:12">
      <c r="A374" s="11">
        <v>87</v>
      </c>
      <c r="B374" s="11" t="s">
        <v>323</v>
      </c>
      <c r="C374" s="11">
        <v>55</v>
      </c>
      <c r="D374" s="11" t="s">
        <v>24</v>
      </c>
      <c r="E374" s="11">
        <v>2</v>
      </c>
      <c r="F374" s="11">
        <v>110</v>
      </c>
      <c r="G374" s="11"/>
      <c r="H374" s="11"/>
      <c r="I374" s="11"/>
      <c r="J374" s="11">
        <v>0</v>
      </c>
      <c r="K374" s="11">
        <f t="shared" si="12"/>
        <v>2</v>
      </c>
      <c r="L374" s="11">
        <f t="shared" si="12"/>
        <v>110</v>
      </c>
    </row>
    <row r="375" spans="1:12">
      <c r="A375" s="11">
        <v>88</v>
      </c>
      <c r="B375" s="11" t="s">
        <v>352</v>
      </c>
      <c r="C375" s="11">
        <v>85</v>
      </c>
      <c r="D375" s="11" t="s">
        <v>24</v>
      </c>
      <c r="E375" s="11">
        <v>1</v>
      </c>
      <c r="F375" s="11">
        <v>85</v>
      </c>
      <c r="G375" s="11"/>
      <c r="H375" s="11"/>
      <c r="I375" s="11"/>
      <c r="J375" s="11">
        <v>0</v>
      </c>
      <c r="K375" s="11">
        <f t="shared" si="12"/>
        <v>1</v>
      </c>
      <c r="L375" s="11">
        <f t="shared" si="12"/>
        <v>85</v>
      </c>
    </row>
    <row r="376" spans="1:12">
      <c r="A376" s="11">
        <v>89</v>
      </c>
      <c r="B376" s="11" t="s">
        <v>324</v>
      </c>
      <c r="C376" s="11">
        <v>80</v>
      </c>
      <c r="D376" s="11" t="s">
        <v>24</v>
      </c>
      <c r="E376" s="11">
        <v>2</v>
      </c>
      <c r="F376" s="11">
        <v>160</v>
      </c>
      <c r="G376" s="11"/>
      <c r="H376" s="11"/>
      <c r="I376" s="11"/>
      <c r="J376" s="11">
        <v>0</v>
      </c>
      <c r="K376" s="11">
        <f t="shared" si="12"/>
        <v>2</v>
      </c>
      <c r="L376" s="11">
        <f t="shared" si="12"/>
        <v>160</v>
      </c>
    </row>
    <row r="377" spans="1:12">
      <c r="A377" s="11">
        <v>90</v>
      </c>
      <c r="B377" s="11" t="s">
        <v>353</v>
      </c>
      <c r="C377" s="11">
        <v>30</v>
      </c>
      <c r="D377" s="11" t="s">
        <v>24</v>
      </c>
      <c r="E377" s="11">
        <v>3</v>
      </c>
      <c r="F377" s="11">
        <v>90</v>
      </c>
      <c r="G377" s="11"/>
      <c r="H377" s="11"/>
      <c r="I377" s="11"/>
      <c r="J377" s="11">
        <v>0</v>
      </c>
      <c r="K377" s="11">
        <f t="shared" si="12"/>
        <v>3</v>
      </c>
      <c r="L377" s="11">
        <f t="shared" si="12"/>
        <v>90</v>
      </c>
    </row>
    <row r="378" spans="1:12">
      <c r="A378" s="11">
        <v>91</v>
      </c>
      <c r="B378" s="11" t="s">
        <v>354</v>
      </c>
      <c r="C378" s="11">
        <v>109</v>
      </c>
      <c r="D378" s="11" t="s">
        <v>24</v>
      </c>
      <c r="E378" s="11">
        <v>1</v>
      </c>
      <c r="F378" s="11">
        <v>109</v>
      </c>
      <c r="G378" s="11"/>
      <c r="H378" s="11"/>
      <c r="I378" s="11"/>
      <c r="J378" s="11">
        <v>0</v>
      </c>
      <c r="K378" s="11">
        <f t="shared" si="12"/>
        <v>1</v>
      </c>
      <c r="L378" s="11">
        <f t="shared" si="12"/>
        <v>109</v>
      </c>
    </row>
    <row r="379" spans="1:12">
      <c r="A379" s="11">
        <v>92</v>
      </c>
      <c r="B379" s="11" t="s">
        <v>355</v>
      </c>
      <c r="C379" s="11">
        <v>45</v>
      </c>
      <c r="D379" s="11" t="s">
        <v>24</v>
      </c>
      <c r="E379" s="11">
        <v>1</v>
      </c>
      <c r="F379" s="11">
        <v>45</v>
      </c>
      <c r="G379" s="11"/>
      <c r="H379" s="11"/>
      <c r="I379" s="11"/>
      <c r="J379" s="11">
        <v>0</v>
      </c>
      <c r="K379" s="11">
        <f t="shared" si="12"/>
        <v>1</v>
      </c>
      <c r="L379" s="11">
        <f t="shared" si="12"/>
        <v>45</v>
      </c>
    </row>
    <row r="380" spans="1:12">
      <c r="A380" s="11">
        <v>93</v>
      </c>
      <c r="B380" s="11" t="s">
        <v>356</v>
      </c>
      <c r="C380" s="11">
        <v>322</v>
      </c>
      <c r="D380" s="11" t="s">
        <v>24</v>
      </c>
      <c r="E380" s="11">
        <v>1</v>
      </c>
      <c r="F380" s="11">
        <v>322</v>
      </c>
      <c r="G380" s="11"/>
      <c r="H380" s="11"/>
      <c r="I380" s="11"/>
      <c r="J380" s="11">
        <v>0</v>
      </c>
      <c r="K380" s="11">
        <f t="shared" si="12"/>
        <v>1</v>
      </c>
      <c r="L380" s="11">
        <f t="shared" si="12"/>
        <v>322</v>
      </c>
    </row>
    <row r="381" spans="1:12">
      <c r="A381" s="11">
        <v>94</v>
      </c>
      <c r="B381" s="11" t="s">
        <v>357</v>
      </c>
      <c r="C381" s="11">
        <v>65</v>
      </c>
      <c r="D381" s="11" t="s">
        <v>24</v>
      </c>
      <c r="E381" s="11">
        <v>3</v>
      </c>
      <c r="F381" s="11">
        <v>195</v>
      </c>
      <c r="G381" s="11"/>
      <c r="H381" s="11"/>
      <c r="I381" s="11"/>
      <c r="J381" s="11">
        <v>0</v>
      </c>
      <c r="K381" s="11">
        <f t="shared" si="12"/>
        <v>3</v>
      </c>
      <c r="L381" s="11">
        <f t="shared" si="12"/>
        <v>195</v>
      </c>
    </row>
    <row r="382" spans="1:12">
      <c r="A382" s="11">
        <v>95</v>
      </c>
      <c r="B382" s="11" t="s">
        <v>358</v>
      </c>
      <c r="C382" s="11">
        <v>98</v>
      </c>
      <c r="D382" s="11" t="s">
        <v>24</v>
      </c>
      <c r="E382" s="11">
        <v>10</v>
      </c>
      <c r="F382" s="11">
        <v>980</v>
      </c>
      <c r="G382" s="11"/>
      <c r="H382" s="11"/>
      <c r="I382" s="11"/>
      <c r="J382" s="11">
        <v>0</v>
      </c>
      <c r="K382" s="11">
        <f t="shared" si="12"/>
        <v>10</v>
      </c>
      <c r="L382" s="11">
        <f t="shared" si="12"/>
        <v>980</v>
      </c>
    </row>
    <row r="383" spans="1:12">
      <c r="A383" s="11">
        <v>96</v>
      </c>
      <c r="B383" s="11" t="s">
        <v>224</v>
      </c>
      <c r="C383" s="11">
        <v>180</v>
      </c>
      <c r="D383" s="11" t="s">
        <v>24</v>
      </c>
      <c r="E383" s="11">
        <v>1</v>
      </c>
      <c r="F383" s="11">
        <v>180</v>
      </c>
      <c r="G383" s="11"/>
      <c r="H383" s="11"/>
      <c r="I383" s="11"/>
      <c r="J383" s="11">
        <v>0</v>
      </c>
      <c r="K383" s="11">
        <f t="shared" si="12"/>
        <v>1</v>
      </c>
      <c r="L383" s="11">
        <f t="shared" si="12"/>
        <v>180</v>
      </c>
    </row>
    <row r="384" spans="1:12">
      <c r="A384" s="11">
        <v>97</v>
      </c>
      <c r="B384" s="11" t="s">
        <v>359</v>
      </c>
      <c r="C384" s="11">
        <v>53</v>
      </c>
      <c r="D384" s="11" t="s">
        <v>24</v>
      </c>
      <c r="E384" s="11">
        <v>1</v>
      </c>
      <c r="F384" s="11">
        <v>53</v>
      </c>
      <c r="G384" s="11"/>
      <c r="H384" s="11"/>
      <c r="I384" s="11"/>
      <c r="J384" s="11">
        <v>0</v>
      </c>
      <c r="K384" s="11">
        <f t="shared" si="12"/>
        <v>1</v>
      </c>
      <c r="L384" s="11">
        <f t="shared" si="12"/>
        <v>53</v>
      </c>
    </row>
    <row r="385" spans="1:12">
      <c r="A385" s="11">
        <v>98</v>
      </c>
      <c r="B385" s="11" t="s">
        <v>360</v>
      </c>
      <c r="C385" s="11">
        <v>70</v>
      </c>
      <c r="D385" s="11" t="s">
        <v>24</v>
      </c>
      <c r="E385" s="11">
        <v>1</v>
      </c>
      <c r="F385" s="11">
        <v>70</v>
      </c>
      <c r="G385" s="11"/>
      <c r="H385" s="11"/>
      <c r="I385" s="11"/>
      <c r="J385" s="11">
        <v>0</v>
      </c>
      <c r="K385" s="11">
        <f t="shared" si="12"/>
        <v>1</v>
      </c>
      <c r="L385" s="11">
        <f t="shared" si="12"/>
        <v>70</v>
      </c>
    </row>
    <row r="386" spans="1:12">
      <c r="A386" s="11">
        <v>99</v>
      </c>
      <c r="B386" s="11" t="s">
        <v>135</v>
      </c>
      <c r="C386" s="11">
        <v>175</v>
      </c>
      <c r="D386" s="11" t="s">
        <v>24</v>
      </c>
      <c r="E386" s="11">
        <v>1</v>
      </c>
      <c r="F386" s="11">
        <v>175</v>
      </c>
      <c r="G386" s="11"/>
      <c r="H386" s="11"/>
      <c r="I386" s="11"/>
      <c r="J386" s="11">
        <v>0</v>
      </c>
      <c r="K386" s="11">
        <f t="shared" si="12"/>
        <v>1</v>
      </c>
      <c r="L386" s="11">
        <f t="shared" si="12"/>
        <v>175</v>
      </c>
    </row>
    <row r="387" spans="1:12">
      <c r="A387" s="11">
        <v>101</v>
      </c>
      <c r="B387" s="11" t="s">
        <v>361</v>
      </c>
      <c r="C387" s="11">
        <v>45.5</v>
      </c>
      <c r="D387" s="11" t="s">
        <v>24</v>
      </c>
      <c r="E387" s="11">
        <v>1</v>
      </c>
      <c r="F387" s="11">
        <v>45.5</v>
      </c>
      <c r="G387" s="11"/>
      <c r="H387" s="11"/>
      <c r="I387" s="11"/>
      <c r="J387" s="11">
        <v>0</v>
      </c>
      <c r="K387" s="11">
        <f t="shared" si="12"/>
        <v>1</v>
      </c>
      <c r="L387" s="11">
        <f t="shared" si="12"/>
        <v>45.5</v>
      </c>
    </row>
    <row r="388" spans="1:12">
      <c r="A388" s="11">
        <v>102</v>
      </c>
      <c r="B388" s="11" t="s">
        <v>362</v>
      </c>
      <c r="C388" s="11">
        <v>111.5</v>
      </c>
      <c r="D388" s="11" t="s">
        <v>24</v>
      </c>
      <c r="E388" s="11">
        <v>1</v>
      </c>
      <c r="F388" s="11">
        <v>111.5</v>
      </c>
      <c r="G388" s="11"/>
      <c r="H388" s="11"/>
      <c r="I388" s="11"/>
      <c r="J388" s="11">
        <v>0</v>
      </c>
      <c r="K388" s="11">
        <f t="shared" si="12"/>
        <v>1</v>
      </c>
      <c r="L388" s="11">
        <f t="shared" si="12"/>
        <v>111.5</v>
      </c>
    </row>
    <row r="389" spans="1:12">
      <c r="A389" s="11">
        <v>103</v>
      </c>
      <c r="B389" s="11" t="s">
        <v>363</v>
      </c>
      <c r="C389" s="11">
        <v>48</v>
      </c>
      <c r="D389" s="11" t="s">
        <v>24</v>
      </c>
      <c r="E389" s="11">
        <v>1</v>
      </c>
      <c r="F389" s="11">
        <v>48</v>
      </c>
      <c r="G389" s="11"/>
      <c r="H389" s="11"/>
      <c r="I389" s="11"/>
      <c r="J389" s="11">
        <v>0</v>
      </c>
      <c r="K389" s="11">
        <f t="shared" si="12"/>
        <v>1</v>
      </c>
      <c r="L389" s="11">
        <f t="shared" si="12"/>
        <v>48</v>
      </c>
    </row>
    <row r="390" spans="1:12">
      <c r="A390" s="11">
        <v>104</v>
      </c>
      <c r="B390" s="13" t="s">
        <v>364</v>
      </c>
      <c r="C390" s="11">
        <v>30</v>
      </c>
      <c r="D390" s="11" t="s">
        <v>24</v>
      </c>
      <c r="E390" s="11">
        <v>1</v>
      </c>
      <c r="F390" s="11">
        <v>30</v>
      </c>
      <c r="G390" s="11"/>
      <c r="H390" s="11"/>
      <c r="I390" s="11">
        <v>1</v>
      </c>
      <c r="J390" s="16">
        <v>30</v>
      </c>
      <c r="K390" s="11">
        <f t="shared" si="12"/>
        <v>0</v>
      </c>
      <c r="L390" s="11">
        <f t="shared" si="12"/>
        <v>0</v>
      </c>
    </row>
    <row r="391" spans="1:12">
      <c r="A391" s="11">
        <v>105</v>
      </c>
      <c r="B391" s="11" t="s">
        <v>365</v>
      </c>
      <c r="C391" s="11">
        <v>76</v>
      </c>
      <c r="D391" s="11" t="s">
        <v>24</v>
      </c>
      <c r="E391" s="11">
        <v>1</v>
      </c>
      <c r="F391" s="11">
        <v>76</v>
      </c>
      <c r="G391" s="11"/>
      <c r="H391" s="11"/>
      <c r="I391" s="11"/>
      <c r="J391" s="11">
        <v>0</v>
      </c>
      <c r="K391" s="11">
        <f t="shared" si="12"/>
        <v>1</v>
      </c>
      <c r="L391" s="11">
        <f t="shared" si="12"/>
        <v>76</v>
      </c>
    </row>
    <row r="392" spans="1:12">
      <c r="A392" s="11">
        <v>106</v>
      </c>
      <c r="B392" s="11" t="s">
        <v>366</v>
      </c>
      <c r="C392" s="11">
        <v>100</v>
      </c>
      <c r="D392" s="11" t="s">
        <v>24</v>
      </c>
      <c r="E392" s="11">
        <v>1</v>
      </c>
      <c r="F392" s="11">
        <v>100</v>
      </c>
      <c r="G392" s="11"/>
      <c r="H392" s="11"/>
      <c r="I392" s="11"/>
      <c r="J392" s="11">
        <v>0</v>
      </c>
      <c r="K392" s="11">
        <f t="shared" si="12"/>
        <v>1</v>
      </c>
      <c r="L392" s="11">
        <f t="shared" si="12"/>
        <v>100</v>
      </c>
    </row>
    <row r="393" spans="1:12">
      <c r="A393" s="11">
        <v>107</v>
      </c>
      <c r="B393" s="11" t="s">
        <v>367</v>
      </c>
      <c r="C393" s="11">
        <v>42</v>
      </c>
      <c r="D393" s="11" t="s">
        <v>24</v>
      </c>
      <c r="E393" s="11">
        <v>2</v>
      </c>
      <c r="F393" s="11">
        <v>84</v>
      </c>
      <c r="G393" s="11"/>
      <c r="H393" s="11"/>
      <c r="I393" s="11"/>
      <c r="J393" s="11">
        <v>0</v>
      </c>
      <c r="K393" s="11">
        <f t="shared" si="12"/>
        <v>2</v>
      </c>
      <c r="L393" s="11">
        <f t="shared" si="12"/>
        <v>84</v>
      </c>
    </row>
    <row r="394" spans="1:12">
      <c r="A394" s="11">
        <v>108</v>
      </c>
      <c r="B394" s="11" t="s">
        <v>294</v>
      </c>
      <c r="C394" s="11">
        <v>37</v>
      </c>
      <c r="D394" s="11" t="s">
        <v>24</v>
      </c>
      <c r="E394" s="11">
        <v>2</v>
      </c>
      <c r="F394" s="11">
        <v>74</v>
      </c>
      <c r="G394" s="11"/>
      <c r="H394" s="11"/>
      <c r="I394" s="11"/>
      <c r="J394" s="11">
        <v>0</v>
      </c>
      <c r="K394" s="11">
        <f t="shared" si="12"/>
        <v>2</v>
      </c>
      <c r="L394" s="11">
        <f t="shared" si="12"/>
        <v>74</v>
      </c>
    </row>
    <row r="395" spans="1:12">
      <c r="A395" s="11">
        <v>109</v>
      </c>
      <c r="B395" s="11" t="s">
        <v>368</v>
      </c>
      <c r="C395" s="11">
        <v>40</v>
      </c>
      <c r="D395" s="11" t="s">
        <v>24</v>
      </c>
      <c r="E395" s="11">
        <v>3</v>
      </c>
      <c r="F395" s="11">
        <v>120</v>
      </c>
      <c r="G395" s="11"/>
      <c r="H395" s="11"/>
      <c r="I395" s="11"/>
      <c r="J395" s="11">
        <v>0</v>
      </c>
      <c r="K395" s="11">
        <f t="shared" si="12"/>
        <v>3</v>
      </c>
      <c r="L395" s="11">
        <f t="shared" si="12"/>
        <v>120</v>
      </c>
    </row>
    <row r="396" spans="1:12">
      <c r="A396" s="11">
        <v>110</v>
      </c>
      <c r="B396" s="13" t="s">
        <v>369</v>
      </c>
      <c r="C396" s="11">
        <v>22</v>
      </c>
      <c r="D396" s="11" t="s">
        <v>24</v>
      </c>
      <c r="E396" s="11">
        <v>4</v>
      </c>
      <c r="F396" s="11">
        <v>88</v>
      </c>
      <c r="G396" s="11"/>
      <c r="H396" s="11"/>
      <c r="I396" s="11">
        <v>4</v>
      </c>
      <c r="J396" s="11">
        <f>SUM(I396*C396)</f>
        <v>88</v>
      </c>
      <c r="K396" s="11">
        <f t="shared" si="12"/>
        <v>0</v>
      </c>
      <c r="L396" s="11">
        <f t="shared" si="12"/>
        <v>0</v>
      </c>
    </row>
    <row r="397" spans="1:12">
      <c r="A397" s="11">
        <v>111</v>
      </c>
      <c r="B397" s="11" t="s">
        <v>370</v>
      </c>
      <c r="C397" s="11">
        <v>30</v>
      </c>
      <c r="D397" s="11" t="s">
        <v>24</v>
      </c>
      <c r="E397" s="11">
        <v>2</v>
      </c>
      <c r="F397" s="11">
        <v>60</v>
      </c>
      <c r="G397" s="11"/>
      <c r="H397" s="11"/>
      <c r="I397" s="11"/>
      <c r="J397" s="11">
        <f t="shared" ref="J397:J423" si="13">SUM(I397*C397)</f>
        <v>0</v>
      </c>
      <c r="K397" s="11">
        <f t="shared" si="12"/>
        <v>2</v>
      </c>
      <c r="L397" s="11">
        <f t="shared" si="12"/>
        <v>60</v>
      </c>
    </row>
    <row r="398" spans="1:12">
      <c r="A398" s="11">
        <v>112</v>
      </c>
      <c r="B398" s="13" t="s">
        <v>228</v>
      </c>
      <c r="C398" s="14">
        <v>60</v>
      </c>
      <c r="D398" s="11" t="s">
        <v>24</v>
      </c>
      <c r="E398" s="11">
        <v>1</v>
      </c>
      <c r="F398" s="11">
        <v>60</v>
      </c>
      <c r="G398" s="11"/>
      <c r="H398" s="11"/>
      <c r="I398" s="11"/>
      <c r="J398" s="11">
        <f t="shared" si="13"/>
        <v>0</v>
      </c>
      <c r="K398" s="11">
        <f t="shared" si="12"/>
        <v>1</v>
      </c>
      <c r="L398" s="11">
        <f t="shared" si="12"/>
        <v>60</v>
      </c>
    </row>
    <row r="399" spans="1:12">
      <c r="A399" s="11">
        <v>113</v>
      </c>
      <c r="B399" s="11" t="s">
        <v>371</v>
      </c>
      <c r="C399" s="11">
        <v>150</v>
      </c>
      <c r="D399" s="11" t="s">
        <v>24</v>
      </c>
      <c r="E399" s="11">
        <v>1</v>
      </c>
      <c r="F399" s="11">
        <v>150</v>
      </c>
      <c r="G399" s="11"/>
      <c r="H399" s="11"/>
      <c r="I399" s="11"/>
      <c r="J399" s="11">
        <f t="shared" si="13"/>
        <v>0</v>
      </c>
      <c r="K399" s="11">
        <f t="shared" si="12"/>
        <v>1</v>
      </c>
      <c r="L399" s="11">
        <f t="shared" si="12"/>
        <v>150</v>
      </c>
    </row>
    <row r="400" spans="1:12">
      <c r="A400" s="11">
        <v>115</v>
      </c>
      <c r="B400" s="11" t="s">
        <v>372</v>
      </c>
      <c r="C400" s="11">
        <v>17</v>
      </c>
      <c r="D400" s="11" t="s">
        <v>24</v>
      </c>
      <c r="E400" s="11">
        <v>10</v>
      </c>
      <c r="F400" s="11">
        <v>170</v>
      </c>
      <c r="G400" s="11"/>
      <c r="H400" s="11"/>
      <c r="I400" s="11"/>
      <c r="J400" s="11">
        <f t="shared" si="13"/>
        <v>0</v>
      </c>
      <c r="K400" s="11">
        <f t="shared" si="12"/>
        <v>10</v>
      </c>
      <c r="L400" s="11">
        <f t="shared" si="12"/>
        <v>170</v>
      </c>
    </row>
    <row r="401" spans="1:12">
      <c r="A401" s="11">
        <v>116</v>
      </c>
      <c r="B401" s="11" t="s">
        <v>373</v>
      </c>
      <c r="C401" s="11">
        <v>23.330000000000002</v>
      </c>
      <c r="D401" s="11" t="s">
        <v>24</v>
      </c>
      <c r="E401" s="11">
        <v>5</v>
      </c>
      <c r="F401" s="11">
        <v>116.65</v>
      </c>
      <c r="G401" s="11"/>
      <c r="H401" s="11"/>
      <c r="I401" s="11"/>
      <c r="J401" s="11">
        <f t="shared" si="13"/>
        <v>0</v>
      </c>
      <c r="K401" s="11">
        <f t="shared" si="12"/>
        <v>5</v>
      </c>
      <c r="L401" s="11">
        <f t="shared" si="12"/>
        <v>116.65</v>
      </c>
    </row>
    <row r="402" spans="1:12">
      <c r="A402" s="11">
        <v>117</v>
      </c>
      <c r="B402" s="11" t="s">
        <v>374</v>
      </c>
      <c r="C402" s="11">
        <v>172.4</v>
      </c>
      <c r="D402" s="11" t="s">
        <v>24</v>
      </c>
      <c r="E402" s="11">
        <v>5</v>
      </c>
      <c r="F402" s="11">
        <v>862</v>
      </c>
      <c r="G402" s="11"/>
      <c r="H402" s="11"/>
      <c r="I402" s="11"/>
      <c r="J402" s="11">
        <f t="shared" si="13"/>
        <v>0</v>
      </c>
      <c r="K402" s="11">
        <f t="shared" si="12"/>
        <v>5</v>
      </c>
      <c r="L402" s="11">
        <f t="shared" si="12"/>
        <v>862</v>
      </c>
    </row>
    <row r="403" spans="1:12">
      <c r="A403" s="11">
        <v>118</v>
      </c>
      <c r="B403" s="11" t="s">
        <v>375</v>
      </c>
      <c r="C403" s="11">
        <v>162.72</v>
      </c>
      <c r="D403" s="11" t="s">
        <v>24</v>
      </c>
      <c r="E403" s="11">
        <v>5</v>
      </c>
      <c r="F403" s="11">
        <v>813.6</v>
      </c>
      <c r="G403" s="11"/>
      <c r="H403" s="11"/>
      <c r="I403" s="11"/>
      <c r="J403" s="11">
        <f t="shared" si="13"/>
        <v>0</v>
      </c>
      <c r="K403" s="11">
        <f t="shared" si="12"/>
        <v>5</v>
      </c>
      <c r="L403" s="11">
        <f t="shared" si="12"/>
        <v>813.6</v>
      </c>
    </row>
    <row r="404" spans="1:12">
      <c r="A404" s="11">
        <v>119</v>
      </c>
      <c r="B404" s="11" t="s">
        <v>376</v>
      </c>
      <c r="C404" s="11">
        <v>131.66</v>
      </c>
      <c r="D404" s="11" t="s">
        <v>24</v>
      </c>
      <c r="E404" s="11">
        <v>5</v>
      </c>
      <c r="F404" s="11">
        <v>658.3</v>
      </c>
      <c r="G404" s="11"/>
      <c r="H404" s="11"/>
      <c r="I404" s="11"/>
      <c r="J404" s="11">
        <f t="shared" si="13"/>
        <v>0</v>
      </c>
      <c r="K404" s="11">
        <f t="shared" si="12"/>
        <v>5</v>
      </c>
      <c r="L404" s="11">
        <f t="shared" si="12"/>
        <v>658.3</v>
      </c>
    </row>
    <row r="405" spans="1:12">
      <c r="A405" s="11">
        <v>120</v>
      </c>
      <c r="B405" s="11" t="s">
        <v>377</v>
      </c>
      <c r="C405" s="11">
        <v>49</v>
      </c>
      <c r="D405" s="11" t="s">
        <v>24</v>
      </c>
      <c r="E405" s="11">
        <v>10</v>
      </c>
      <c r="F405" s="11">
        <v>490</v>
      </c>
      <c r="G405" s="11"/>
      <c r="H405" s="11"/>
      <c r="I405" s="11"/>
      <c r="J405" s="11">
        <f t="shared" si="13"/>
        <v>0</v>
      </c>
      <c r="K405" s="11">
        <f t="shared" si="12"/>
        <v>10</v>
      </c>
      <c r="L405" s="11">
        <f t="shared" si="12"/>
        <v>490</v>
      </c>
    </row>
    <row r="406" spans="1:12">
      <c r="A406" s="11">
        <v>121</v>
      </c>
      <c r="B406" s="11" t="s">
        <v>378</v>
      </c>
      <c r="C406" s="11">
        <v>180</v>
      </c>
      <c r="D406" s="11" t="s">
        <v>24</v>
      </c>
      <c r="E406" s="11">
        <v>1</v>
      </c>
      <c r="F406" s="11">
        <v>180</v>
      </c>
      <c r="G406" s="11"/>
      <c r="H406" s="11"/>
      <c r="I406" s="11"/>
      <c r="J406" s="11">
        <f t="shared" si="13"/>
        <v>0</v>
      </c>
      <c r="K406" s="11">
        <f t="shared" si="12"/>
        <v>1</v>
      </c>
      <c r="L406" s="11">
        <f t="shared" si="12"/>
        <v>180</v>
      </c>
    </row>
    <row r="407" spans="1:12">
      <c r="A407" s="11">
        <v>122</v>
      </c>
      <c r="B407" s="11" t="s">
        <v>379</v>
      </c>
      <c r="C407" s="11">
        <v>18.96</v>
      </c>
      <c r="D407" s="11" t="s">
        <v>24</v>
      </c>
      <c r="E407" s="11">
        <v>1</v>
      </c>
      <c r="F407" s="11">
        <v>18.96</v>
      </c>
      <c r="G407" s="11"/>
      <c r="H407" s="11"/>
      <c r="I407" s="11"/>
      <c r="J407" s="11">
        <f t="shared" si="13"/>
        <v>0</v>
      </c>
      <c r="K407" s="11">
        <f t="shared" si="12"/>
        <v>1</v>
      </c>
      <c r="L407" s="11">
        <f t="shared" si="12"/>
        <v>18.96</v>
      </c>
    </row>
    <row r="408" spans="1:12">
      <c r="A408" s="11">
        <v>123</v>
      </c>
      <c r="B408" s="11" t="s">
        <v>380</v>
      </c>
      <c r="C408" s="11">
        <v>40</v>
      </c>
      <c r="D408" s="11" t="s">
        <v>24</v>
      </c>
      <c r="E408" s="11">
        <v>20</v>
      </c>
      <c r="F408" s="11">
        <v>800</v>
      </c>
      <c r="G408" s="11"/>
      <c r="H408" s="11"/>
      <c r="I408" s="11"/>
      <c r="J408" s="11">
        <f t="shared" si="13"/>
        <v>0</v>
      </c>
      <c r="K408" s="11">
        <f t="shared" si="12"/>
        <v>20</v>
      </c>
      <c r="L408" s="11">
        <f t="shared" si="12"/>
        <v>800</v>
      </c>
    </row>
    <row r="409" spans="1:12">
      <c r="A409" s="11">
        <v>124</v>
      </c>
      <c r="B409" s="11" t="s">
        <v>323</v>
      </c>
      <c r="C409" s="11">
        <v>45.24</v>
      </c>
      <c r="D409" s="11" t="s">
        <v>24</v>
      </c>
      <c r="E409" s="11">
        <v>2</v>
      </c>
      <c r="F409" s="11">
        <v>90.48</v>
      </c>
      <c r="G409" s="11"/>
      <c r="H409" s="11"/>
      <c r="I409" s="11"/>
      <c r="J409" s="11">
        <f t="shared" si="13"/>
        <v>0</v>
      </c>
      <c r="K409" s="11">
        <f t="shared" si="12"/>
        <v>2</v>
      </c>
      <c r="L409" s="11">
        <f t="shared" si="12"/>
        <v>90.48</v>
      </c>
    </row>
    <row r="410" spans="1:12">
      <c r="A410" s="11">
        <v>125</v>
      </c>
      <c r="B410" s="13" t="s">
        <v>228</v>
      </c>
      <c r="C410" s="14">
        <v>46</v>
      </c>
      <c r="D410" s="11" t="s">
        <v>24</v>
      </c>
      <c r="E410" s="11">
        <v>1</v>
      </c>
      <c r="F410" s="11">
        <v>46</v>
      </c>
      <c r="G410" s="11"/>
      <c r="H410" s="11"/>
      <c r="I410" s="11"/>
      <c r="J410" s="11">
        <f t="shared" si="13"/>
        <v>0</v>
      </c>
      <c r="K410" s="11">
        <f t="shared" si="12"/>
        <v>1</v>
      </c>
      <c r="L410" s="11">
        <f t="shared" si="12"/>
        <v>46</v>
      </c>
    </row>
    <row r="411" spans="1:12">
      <c r="A411" s="11">
        <v>126</v>
      </c>
      <c r="B411" s="11" t="s">
        <v>352</v>
      </c>
      <c r="C411" s="11">
        <v>60</v>
      </c>
      <c r="D411" s="11" t="s">
        <v>24</v>
      </c>
      <c r="E411" s="11">
        <v>2</v>
      </c>
      <c r="F411" s="11">
        <v>120</v>
      </c>
      <c r="G411" s="11"/>
      <c r="H411" s="11"/>
      <c r="I411" s="11"/>
      <c r="J411" s="11">
        <f t="shared" si="13"/>
        <v>0</v>
      </c>
      <c r="K411" s="11">
        <f t="shared" si="12"/>
        <v>2</v>
      </c>
      <c r="L411" s="11">
        <f t="shared" si="12"/>
        <v>120</v>
      </c>
    </row>
    <row r="412" spans="1:12">
      <c r="A412" s="11">
        <v>127</v>
      </c>
      <c r="B412" s="11" t="s">
        <v>323</v>
      </c>
      <c r="C412" s="11">
        <v>44.4</v>
      </c>
      <c r="D412" s="11" t="s">
        <v>24</v>
      </c>
      <c r="E412" s="11">
        <v>8</v>
      </c>
      <c r="F412" s="11">
        <v>355.2</v>
      </c>
      <c r="G412" s="11"/>
      <c r="H412" s="11"/>
      <c r="I412" s="11"/>
      <c r="J412" s="11">
        <f t="shared" si="13"/>
        <v>0</v>
      </c>
      <c r="K412" s="11">
        <f t="shared" si="12"/>
        <v>8</v>
      </c>
      <c r="L412" s="11">
        <f t="shared" si="12"/>
        <v>355.2</v>
      </c>
    </row>
    <row r="413" spans="1:12">
      <c r="A413" s="11">
        <v>128</v>
      </c>
      <c r="B413" s="13" t="s">
        <v>228</v>
      </c>
      <c r="C413" s="14">
        <v>40</v>
      </c>
      <c r="D413" s="11" t="s">
        <v>24</v>
      </c>
      <c r="E413" s="11">
        <v>2</v>
      </c>
      <c r="F413" s="11">
        <v>80</v>
      </c>
      <c r="G413" s="11"/>
      <c r="H413" s="11"/>
      <c r="I413" s="11"/>
      <c r="J413" s="11">
        <f t="shared" si="13"/>
        <v>0</v>
      </c>
      <c r="K413" s="11">
        <f t="shared" si="12"/>
        <v>2</v>
      </c>
      <c r="L413" s="11">
        <f t="shared" si="12"/>
        <v>80</v>
      </c>
    </row>
    <row r="414" spans="1:12">
      <c r="A414" s="11">
        <v>129</v>
      </c>
      <c r="B414" s="11" t="s">
        <v>221</v>
      </c>
      <c r="C414" s="11">
        <v>163.05000000000001</v>
      </c>
      <c r="D414" s="11" t="s">
        <v>24</v>
      </c>
      <c r="E414" s="11">
        <v>2</v>
      </c>
      <c r="F414" s="11">
        <v>326.10000000000002</v>
      </c>
      <c r="G414" s="11"/>
      <c r="H414" s="11"/>
      <c r="I414" s="11"/>
      <c r="J414" s="11">
        <f t="shared" si="13"/>
        <v>0</v>
      </c>
      <c r="K414" s="11">
        <f t="shared" si="12"/>
        <v>2</v>
      </c>
      <c r="L414" s="11">
        <f t="shared" si="12"/>
        <v>326.10000000000002</v>
      </c>
    </row>
    <row r="415" spans="1:12">
      <c r="A415" s="11">
        <v>130</v>
      </c>
      <c r="B415" s="13" t="s">
        <v>381</v>
      </c>
      <c r="C415" s="11">
        <v>26.060000000000002</v>
      </c>
      <c r="D415" s="11" t="s">
        <v>24</v>
      </c>
      <c r="E415" s="11">
        <v>10</v>
      </c>
      <c r="F415" s="11">
        <v>260.60000000000002</v>
      </c>
      <c r="G415" s="11"/>
      <c r="H415" s="11"/>
      <c r="I415" s="11">
        <v>10</v>
      </c>
      <c r="J415" s="11">
        <f t="shared" si="13"/>
        <v>260.60000000000002</v>
      </c>
      <c r="K415" s="11">
        <f t="shared" si="12"/>
        <v>0</v>
      </c>
      <c r="L415" s="11">
        <f t="shared" si="12"/>
        <v>0</v>
      </c>
    </row>
    <row r="416" spans="1:12">
      <c r="A416" s="11">
        <v>131</v>
      </c>
      <c r="B416" s="13" t="s">
        <v>382</v>
      </c>
      <c r="C416" s="14">
        <v>20</v>
      </c>
      <c r="D416" s="11" t="s">
        <v>24</v>
      </c>
      <c r="E416" s="11">
        <v>5</v>
      </c>
      <c r="F416" s="11">
        <v>100</v>
      </c>
      <c r="G416" s="11"/>
      <c r="H416" s="11"/>
      <c r="I416" s="11">
        <v>5</v>
      </c>
      <c r="J416" s="11">
        <f t="shared" si="13"/>
        <v>100</v>
      </c>
      <c r="K416" s="11">
        <f t="shared" si="12"/>
        <v>0</v>
      </c>
      <c r="L416" s="11">
        <f t="shared" si="12"/>
        <v>0</v>
      </c>
    </row>
    <row r="417" spans="1:12">
      <c r="A417" s="11">
        <v>132</v>
      </c>
      <c r="B417" s="11" t="s">
        <v>383</v>
      </c>
      <c r="C417" s="11">
        <v>16</v>
      </c>
      <c r="D417" s="11" t="s">
        <v>24</v>
      </c>
      <c r="E417" s="11">
        <v>5</v>
      </c>
      <c r="F417" s="11">
        <v>80</v>
      </c>
      <c r="G417" s="11"/>
      <c r="H417" s="11"/>
      <c r="I417" s="11"/>
      <c r="J417" s="11">
        <f t="shared" si="13"/>
        <v>0</v>
      </c>
      <c r="K417" s="11">
        <f t="shared" si="12"/>
        <v>5</v>
      </c>
      <c r="L417" s="11">
        <f t="shared" si="12"/>
        <v>80</v>
      </c>
    </row>
    <row r="418" spans="1:12">
      <c r="A418" s="11">
        <v>133</v>
      </c>
      <c r="B418" s="11" t="s">
        <v>235</v>
      </c>
      <c r="C418" s="11">
        <v>398.4</v>
      </c>
      <c r="D418" s="11" t="s">
        <v>24</v>
      </c>
      <c r="E418" s="11">
        <v>1</v>
      </c>
      <c r="F418" s="11">
        <v>398.4</v>
      </c>
      <c r="G418" s="11"/>
      <c r="H418" s="11"/>
      <c r="I418" s="11"/>
      <c r="J418" s="11">
        <f t="shared" si="13"/>
        <v>0</v>
      </c>
      <c r="K418" s="11">
        <f t="shared" si="12"/>
        <v>1</v>
      </c>
      <c r="L418" s="11">
        <f t="shared" si="12"/>
        <v>398.4</v>
      </c>
    </row>
    <row r="419" spans="1:12">
      <c r="A419" s="11">
        <v>134</v>
      </c>
      <c r="B419" s="11" t="s">
        <v>384</v>
      </c>
      <c r="C419" s="11">
        <v>175.08</v>
      </c>
      <c r="D419" s="11" t="s">
        <v>24</v>
      </c>
      <c r="E419" s="11">
        <v>17</v>
      </c>
      <c r="F419" s="11">
        <v>2976.36</v>
      </c>
      <c r="G419" s="11"/>
      <c r="H419" s="11"/>
      <c r="I419" s="11"/>
      <c r="J419" s="11">
        <f t="shared" si="13"/>
        <v>0</v>
      </c>
      <c r="K419" s="11">
        <f t="shared" si="12"/>
        <v>17</v>
      </c>
      <c r="L419" s="11">
        <f t="shared" si="12"/>
        <v>2976.36</v>
      </c>
    </row>
    <row r="420" spans="1:12">
      <c r="A420" s="11">
        <v>135</v>
      </c>
      <c r="B420" s="11" t="s">
        <v>384</v>
      </c>
      <c r="C420" s="11">
        <v>175.07999999999998</v>
      </c>
      <c r="D420" s="11" t="s">
        <v>24</v>
      </c>
      <c r="E420" s="11">
        <v>40</v>
      </c>
      <c r="F420" s="11">
        <v>7003.2</v>
      </c>
      <c r="G420" s="11"/>
      <c r="H420" s="11"/>
      <c r="I420" s="11"/>
      <c r="J420" s="11">
        <f t="shared" si="13"/>
        <v>0</v>
      </c>
      <c r="K420" s="11">
        <f t="shared" si="12"/>
        <v>40</v>
      </c>
      <c r="L420" s="11">
        <f t="shared" si="12"/>
        <v>7003.2</v>
      </c>
    </row>
    <row r="421" spans="1:12">
      <c r="A421" s="11">
        <v>136</v>
      </c>
      <c r="B421" s="11" t="s">
        <v>385</v>
      </c>
      <c r="C421" s="11">
        <v>23.7</v>
      </c>
      <c r="D421" s="11" t="s">
        <v>24</v>
      </c>
      <c r="E421" s="11">
        <v>1</v>
      </c>
      <c r="F421" s="11">
        <v>23.7</v>
      </c>
      <c r="G421" s="11"/>
      <c r="H421" s="11"/>
      <c r="I421" s="11"/>
      <c r="J421" s="11">
        <f t="shared" si="13"/>
        <v>0</v>
      </c>
      <c r="K421" s="11">
        <f t="shared" ref="K421:L423" si="14">SUM(E421+G421-I421)</f>
        <v>1</v>
      </c>
      <c r="L421" s="11">
        <f t="shared" si="14"/>
        <v>23.7</v>
      </c>
    </row>
    <row r="422" spans="1:12">
      <c r="A422" s="11">
        <v>137</v>
      </c>
      <c r="B422" s="11" t="s">
        <v>386</v>
      </c>
      <c r="C422" s="11">
        <v>20.399999999999999</v>
      </c>
      <c r="D422" s="11" t="s">
        <v>24</v>
      </c>
      <c r="E422" s="11">
        <v>1</v>
      </c>
      <c r="F422" s="11">
        <v>20.399999999999999</v>
      </c>
      <c r="G422" s="11"/>
      <c r="H422" s="11"/>
      <c r="I422" s="11"/>
      <c r="J422" s="11">
        <f t="shared" si="13"/>
        <v>0</v>
      </c>
      <c r="K422" s="11">
        <f t="shared" si="14"/>
        <v>1</v>
      </c>
      <c r="L422" s="11">
        <f t="shared" si="14"/>
        <v>20.399999999999999</v>
      </c>
    </row>
    <row r="423" spans="1:12">
      <c r="A423" s="11">
        <v>138</v>
      </c>
      <c r="B423" s="13" t="s">
        <v>387</v>
      </c>
      <c r="C423" s="11">
        <v>35</v>
      </c>
      <c r="D423" s="11" t="s">
        <v>24</v>
      </c>
      <c r="E423" s="11">
        <v>1</v>
      </c>
      <c r="F423" s="11">
        <v>35</v>
      </c>
      <c r="G423" s="11"/>
      <c r="H423" s="11"/>
      <c r="I423" s="11">
        <v>1</v>
      </c>
      <c r="J423" s="11">
        <f t="shared" si="13"/>
        <v>35</v>
      </c>
      <c r="K423" s="11">
        <f t="shared" si="14"/>
        <v>0</v>
      </c>
      <c r="L423" s="11">
        <f t="shared" si="14"/>
        <v>0</v>
      </c>
    </row>
    <row r="424" spans="1:12">
      <c r="A424" s="11">
        <v>139</v>
      </c>
      <c r="B424" s="11" t="s">
        <v>388</v>
      </c>
      <c r="C424" s="11">
        <v>155</v>
      </c>
      <c r="D424" s="11" t="s">
        <v>24</v>
      </c>
      <c r="E424" s="11">
        <v>1</v>
      </c>
      <c r="F424" s="11">
        <v>155</v>
      </c>
      <c r="G424" s="11"/>
      <c r="H424" s="11"/>
      <c r="I424" s="11"/>
      <c r="J424" s="11">
        <v>0</v>
      </c>
      <c r="K424" s="11">
        <v>1</v>
      </c>
      <c r="L424" s="11">
        <v>155</v>
      </c>
    </row>
    <row r="425" spans="1:12">
      <c r="A425" s="11">
        <v>140</v>
      </c>
      <c r="B425" s="11" t="s">
        <v>389</v>
      </c>
      <c r="C425" s="11">
        <v>142.53</v>
      </c>
      <c r="D425" s="11" t="s">
        <v>24</v>
      </c>
      <c r="E425" s="11">
        <v>2</v>
      </c>
      <c r="F425" s="11">
        <v>285.06</v>
      </c>
      <c r="G425" s="11"/>
      <c r="H425" s="11"/>
      <c r="I425" s="11"/>
      <c r="J425" s="11">
        <v>0</v>
      </c>
      <c r="K425" s="11">
        <v>2</v>
      </c>
      <c r="L425" s="11">
        <v>285.06</v>
      </c>
    </row>
    <row r="426" spans="1:12">
      <c r="A426" s="11">
        <v>141</v>
      </c>
      <c r="B426" s="11" t="s">
        <v>390</v>
      </c>
      <c r="C426" s="11">
        <v>155</v>
      </c>
      <c r="D426" s="11" t="s">
        <v>24</v>
      </c>
      <c r="E426" s="11">
        <v>1</v>
      </c>
      <c r="F426" s="11">
        <v>155</v>
      </c>
      <c r="G426" s="11"/>
      <c r="H426" s="11"/>
      <c r="I426" s="11"/>
      <c r="J426" s="11">
        <v>0</v>
      </c>
      <c r="K426" s="11">
        <v>1</v>
      </c>
      <c r="L426" s="11">
        <v>155</v>
      </c>
    </row>
    <row r="427" spans="1:12">
      <c r="A427" s="11">
        <v>142</v>
      </c>
      <c r="B427" s="11" t="s">
        <v>391</v>
      </c>
      <c r="C427" s="11">
        <v>190</v>
      </c>
      <c r="D427" s="11" t="s">
        <v>24</v>
      </c>
      <c r="E427" s="11">
        <v>1</v>
      </c>
      <c r="F427" s="11">
        <v>190</v>
      </c>
      <c r="G427" s="11"/>
      <c r="H427" s="11"/>
      <c r="I427" s="11"/>
      <c r="J427" s="11">
        <v>0</v>
      </c>
      <c r="K427" s="11">
        <v>1</v>
      </c>
      <c r="L427" s="11">
        <v>190</v>
      </c>
    </row>
    <row r="428" spans="1:12">
      <c r="A428" s="11">
        <v>143</v>
      </c>
      <c r="B428" s="11" t="s">
        <v>392</v>
      </c>
      <c r="C428" s="11">
        <v>270</v>
      </c>
      <c r="D428" s="11" t="s">
        <v>24</v>
      </c>
      <c r="E428" s="11">
        <v>5</v>
      </c>
      <c r="F428" s="11">
        <v>1350</v>
      </c>
      <c r="G428" s="11"/>
      <c r="H428" s="11"/>
      <c r="I428" s="11"/>
      <c r="J428" s="11">
        <v>0</v>
      </c>
      <c r="K428" s="11">
        <v>5</v>
      </c>
      <c r="L428" s="11">
        <v>1350</v>
      </c>
    </row>
    <row r="429" spans="1:12">
      <c r="A429" s="11">
        <v>144</v>
      </c>
      <c r="B429" s="11" t="s">
        <v>393</v>
      </c>
      <c r="C429" s="11">
        <v>240</v>
      </c>
      <c r="D429" s="11" t="s">
        <v>24</v>
      </c>
      <c r="E429" s="11">
        <v>5</v>
      </c>
      <c r="F429" s="11">
        <v>1200</v>
      </c>
      <c r="G429" s="11"/>
      <c r="H429" s="11"/>
      <c r="I429" s="11"/>
      <c r="J429" s="11">
        <v>0</v>
      </c>
      <c r="K429" s="11">
        <v>5</v>
      </c>
      <c r="L429" s="11">
        <v>1200</v>
      </c>
    </row>
    <row r="430" spans="1:12">
      <c r="A430" s="11">
        <v>145</v>
      </c>
      <c r="B430" s="11" t="s">
        <v>394</v>
      </c>
      <c r="C430" s="11">
        <v>220</v>
      </c>
      <c r="D430" s="11" t="s">
        <v>24</v>
      </c>
      <c r="E430" s="11">
        <v>5</v>
      </c>
      <c r="F430" s="11">
        <v>1100</v>
      </c>
      <c r="G430" s="11"/>
      <c r="H430" s="11"/>
      <c r="I430" s="11"/>
      <c r="J430" s="11">
        <v>0</v>
      </c>
      <c r="K430" s="11">
        <v>5</v>
      </c>
      <c r="L430" s="11">
        <v>1100</v>
      </c>
    </row>
    <row r="431" spans="1:12">
      <c r="A431" s="11">
        <v>146</v>
      </c>
      <c r="B431" s="11" t="s">
        <v>395</v>
      </c>
      <c r="C431" s="11">
        <v>35</v>
      </c>
      <c r="D431" s="11" t="s">
        <v>24</v>
      </c>
      <c r="E431" s="11">
        <v>9</v>
      </c>
      <c r="F431" s="11">
        <v>315</v>
      </c>
      <c r="G431" s="11"/>
      <c r="H431" s="11"/>
      <c r="I431" s="11"/>
      <c r="J431" s="11">
        <v>0</v>
      </c>
      <c r="K431" s="11">
        <v>9</v>
      </c>
      <c r="L431" s="11">
        <v>315</v>
      </c>
    </row>
    <row r="432" spans="1:12">
      <c r="A432" s="11">
        <v>147</v>
      </c>
      <c r="B432" s="11" t="s">
        <v>396</v>
      </c>
      <c r="C432" s="11">
        <v>15</v>
      </c>
      <c r="D432" s="11" t="s">
        <v>24</v>
      </c>
      <c r="E432" s="11">
        <v>7</v>
      </c>
      <c r="F432" s="11">
        <v>105</v>
      </c>
      <c r="G432" s="11"/>
      <c r="H432" s="11"/>
      <c r="I432" s="11"/>
      <c r="J432" s="11">
        <v>0</v>
      </c>
      <c r="K432" s="11">
        <v>7</v>
      </c>
      <c r="L432" s="11">
        <v>105</v>
      </c>
    </row>
    <row r="433" spans="1:12">
      <c r="A433" s="11">
        <v>148</v>
      </c>
      <c r="B433" s="11" t="s">
        <v>397</v>
      </c>
      <c r="C433" s="11">
        <v>20</v>
      </c>
      <c r="D433" s="11" t="s">
        <v>24</v>
      </c>
      <c r="E433" s="11">
        <v>2</v>
      </c>
      <c r="F433" s="11">
        <v>40</v>
      </c>
      <c r="G433" s="11"/>
      <c r="H433" s="11"/>
      <c r="I433" s="11"/>
      <c r="J433" s="11">
        <v>0</v>
      </c>
      <c r="K433" s="11">
        <v>2</v>
      </c>
      <c r="L433" s="11">
        <v>40</v>
      </c>
    </row>
    <row r="434" spans="1:12">
      <c r="A434" s="11">
        <v>149</v>
      </c>
      <c r="B434" s="11" t="s">
        <v>398</v>
      </c>
      <c r="C434" s="11">
        <v>49</v>
      </c>
      <c r="D434" s="11"/>
      <c r="E434" s="11">
        <v>15</v>
      </c>
      <c r="F434" s="11">
        <v>735</v>
      </c>
      <c r="G434" s="11"/>
      <c r="H434" s="11"/>
      <c r="I434" s="11"/>
      <c r="J434" s="11">
        <v>0</v>
      </c>
      <c r="K434" s="11">
        <v>15</v>
      </c>
      <c r="L434" s="11">
        <v>735</v>
      </c>
    </row>
    <row r="435" spans="1:12">
      <c r="A435" s="11">
        <v>150</v>
      </c>
      <c r="B435" s="11" t="s">
        <v>399</v>
      </c>
      <c r="C435" s="11"/>
      <c r="D435" s="11"/>
      <c r="E435" s="11">
        <v>0</v>
      </c>
      <c r="F435" s="11">
        <v>0</v>
      </c>
      <c r="G435" s="11"/>
      <c r="H435" s="11"/>
      <c r="I435" s="11"/>
      <c r="J435" s="11">
        <v>0</v>
      </c>
      <c r="K435" s="11">
        <v>0</v>
      </c>
      <c r="L435" s="11">
        <v>0</v>
      </c>
    </row>
    <row r="436" spans="1:12">
      <c r="A436" s="11">
        <v>151</v>
      </c>
      <c r="B436" s="11" t="s">
        <v>400</v>
      </c>
      <c r="C436" s="11"/>
      <c r="D436" s="11"/>
      <c r="E436" s="11">
        <v>0</v>
      </c>
      <c r="F436" s="11">
        <v>0</v>
      </c>
      <c r="G436" s="11"/>
      <c r="H436" s="11"/>
      <c r="I436" s="11"/>
      <c r="J436" s="11">
        <v>0</v>
      </c>
      <c r="K436" s="11">
        <v>0</v>
      </c>
      <c r="L436" s="11">
        <v>0</v>
      </c>
    </row>
    <row r="437" spans="1:12">
      <c r="A437" s="11">
        <v>152</v>
      </c>
      <c r="B437" s="11" t="s">
        <v>401</v>
      </c>
      <c r="C437" s="11"/>
      <c r="D437" s="11"/>
      <c r="E437" s="11">
        <v>0</v>
      </c>
      <c r="F437" s="11">
        <v>0</v>
      </c>
      <c r="G437" s="11"/>
      <c r="H437" s="11"/>
      <c r="I437" s="11"/>
      <c r="J437" s="11">
        <v>0</v>
      </c>
      <c r="K437" s="11">
        <v>0</v>
      </c>
      <c r="L437" s="11">
        <v>0</v>
      </c>
    </row>
    <row r="438" spans="1:12">
      <c r="A438" s="11">
        <v>153</v>
      </c>
      <c r="B438" s="11" t="s">
        <v>402</v>
      </c>
      <c r="C438" s="11"/>
      <c r="D438" s="11"/>
      <c r="E438" s="11">
        <v>0</v>
      </c>
      <c r="F438" s="11">
        <v>0</v>
      </c>
      <c r="G438" s="11"/>
      <c r="H438" s="11"/>
      <c r="I438" s="11"/>
      <c r="J438" s="11">
        <v>0</v>
      </c>
      <c r="K438" s="11">
        <v>0</v>
      </c>
      <c r="L438" s="11">
        <v>0</v>
      </c>
    </row>
    <row r="439" spans="1:12">
      <c r="A439" s="11">
        <v>154</v>
      </c>
      <c r="B439" s="11" t="s">
        <v>403</v>
      </c>
      <c r="C439" s="11"/>
      <c r="D439" s="11"/>
      <c r="E439" s="11">
        <v>0</v>
      </c>
      <c r="F439" s="11">
        <v>0</v>
      </c>
      <c r="G439" s="11"/>
      <c r="H439" s="11"/>
      <c r="I439" s="11"/>
      <c r="J439" s="11">
        <v>0</v>
      </c>
      <c r="K439" s="11">
        <v>0</v>
      </c>
      <c r="L439" s="11">
        <v>0</v>
      </c>
    </row>
    <row r="440" spans="1:12">
      <c r="A440" s="11">
        <v>155</v>
      </c>
      <c r="B440" s="11" t="s">
        <v>404</v>
      </c>
      <c r="C440" s="11">
        <v>100</v>
      </c>
      <c r="D440" s="11"/>
      <c r="E440" s="11">
        <v>2</v>
      </c>
      <c r="F440" s="11">
        <v>200</v>
      </c>
      <c r="G440" s="11"/>
      <c r="H440" s="11"/>
      <c r="I440" s="11"/>
      <c r="J440" s="11">
        <v>0</v>
      </c>
      <c r="K440" s="11">
        <v>2</v>
      </c>
      <c r="L440" s="11">
        <v>200</v>
      </c>
    </row>
    <row r="441" spans="1:12">
      <c r="A441" s="11">
        <v>156</v>
      </c>
      <c r="B441" s="11" t="s">
        <v>405</v>
      </c>
      <c r="C441" s="11">
        <v>150</v>
      </c>
      <c r="D441" s="11"/>
      <c r="E441" s="11">
        <v>1</v>
      </c>
      <c r="F441" s="11">
        <v>150</v>
      </c>
      <c r="G441" s="11"/>
      <c r="H441" s="11"/>
      <c r="I441" s="11"/>
      <c r="J441" s="11">
        <v>0</v>
      </c>
      <c r="K441" s="11">
        <v>1</v>
      </c>
      <c r="L441" s="11">
        <v>150</v>
      </c>
    </row>
    <row r="442" spans="1:12">
      <c r="A442" s="11">
        <v>157</v>
      </c>
      <c r="B442" s="11" t="s">
        <v>406</v>
      </c>
      <c r="C442" s="11">
        <v>90</v>
      </c>
      <c r="D442" s="11"/>
      <c r="E442" s="11">
        <v>1</v>
      </c>
      <c r="F442" s="11">
        <v>90</v>
      </c>
      <c r="G442" s="11"/>
      <c r="H442" s="11"/>
      <c r="I442" s="11"/>
      <c r="J442" s="11">
        <v>0</v>
      </c>
      <c r="K442" s="11">
        <v>1</v>
      </c>
      <c r="L442" s="11">
        <v>90</v>
      </c>
    </row>
    <row r="443" spans="1:12">
      <c r="A443" s="11">
        <v>158</v>
      </c>
      <c r="B443" s="11" t="s">
        <v>407</v>
      </c>
      <c r="C443" s="11">
        <v>75</v>
      </c>
      <c r="D443" s="11"/>
      <c r="E443" s="11">
        <v>3</v>
      </c>
      <c r="F443" s="11">
        <v>225</v>
      </c>
      <c r="G443" s="11"/>
      <c r="H443" s="11"/>
      <c r="I443" s="11"/>
      <c r="J443" s="11">
        <v>0</v>
      </c>
      <c r="K443" s="11">
        <v>3</v>
      </c>
      <c r="L443" s="11">
        <v>225</v>
      </c>
    </row>
    <row r="444" spans="1:12">
      <c r="A444" s="11">
        <v>159</v>
      </c>
      <c r="B444" s="11" t="s">
        <v>408</v>
      </c>
      <c r="C444" s="11">
        <v>35</v>
      </c>
      <c r="D444" s="11"/>
      <c r="E444" s="11">
        <v>5</v>
      </c>
      <c r="F444" s="11">
        <v>175</v>
      </c>
      <c r="G444" s="11"/>
      <c r="H444" s="11"/>
      <c r="I444" s="11"/>
      <c r="J444" s="11">
        <v>0</v>
      </c>
      <c r="K444" s="11">
        <v>5</v>
      </c>
      <c r="L444" s="11">
        <v>175</v>
      </c>
    </row>
    <row r="445" spans="1:12">
      <c r="A445" s="11">
        <v>160</v>
      </c>
      <c r="B445" s="11" t="s">
        <v>409</v>
      </c>
      <c r="C445" s="11">
        <v>40</v>
      </c>
      <c r="D445" s="11"/>
      <c r="E445" s="11">
        <v>5</v>
      </c>
      <c r="F445" s="11">
        <v>200</v>
      </c>
      <c r="G445" s="11"/>
      <c r="H445" s="11"/>
      <c r="I445" s="11"/>
      <c r="J445" s="11">
        <v>0</v>
      </c>
      <c r="K445" s="11">
        <v>5</v>
      </c>
      <c r="L445" s="11">
        <v>200</v>
      </c>
    </row>
    <row r="446" spans="1:12">
      <c r="A446" s="11">
        <v>161</v>
      </c>
      <c r="B446" s="11" t="s">
        <v>410</v>
      </c>
      <c r="C446" s="11"/>
      <c r="D446" s="11"/>
      <c r="E446" s="11">
        <v>0</v>
      </c>
      <c r="F446" s="11">
        <v>0</v>
      </c>
      <c r="G446" s="11"/>
      <c r="H446" s="11"/>
      <c r="I446" s="11"/>
      <c r="J446" s="11">
        <v>0</v>
      </c>
      <c r="K446" s="11">
        <v>0</v>
      </c>
      <c r="L446" s="11">
        <v>0</v>
      </c>
    </row>
    <row r="447" spans="1:12">
      <c r="A447" s="11">
        <v>162</v>
      </c>
      <c r="B447" s="11" t="s">
        <v>411</v>
      </c>
      <c r="C447" s="11">
        <v>40</v>
      </c>
      <c r="D447" s="11"/>
      <c r="E447" s="11">
        <v>6</v>
      </c>
      <c r="F447" s="11">
        <v>240</v>
      </c>
      <c r="G447" s="11"/>
      <c r="H447" s="11"/>
      <c r="I447" s="11"/>
      <c r="J447" s="11">
        <v>0</v>
      </c>
      <c r="K447" s="11">
        <v>6</v>
      </c>
      <c r="L447" s="11">
        <v>240</v>
      </c>
    </row>
    <row r="448" spans="1:12">
      <c r="A448" s="11">
        <v>163</v>
      </c>
      <c r="B448" s="13" t="s">
        <v>412</v>
      </c>
      <c r="C448" s="14">
        <v>50</v>
      </c>
      <c r="D448" s="11"/>
      <c r="E448" s="11">
        <v>6</v>
      </c>
      <c r="F448" s="11">
        <v>300</v>
      </c>
      <c r="G448" s="11"/>
      <c r="H448" s="11"/>
      <c r="I448" s="11"/>
      <c r="J448" s="11">
        <v>0</v>
      </c>
      <c r="K448" s="11">
        <v>6</v>
      </c>
      <c r="L448" s="11">
        <v>300</v>
      </c>
    </row>
    <row r="449" spans="1:12">
      <c r="A449" s="11">
        <v>164</v>
      </c>
      <c r="B449" s="11" t="s">
        <v>413</v>
      </c>
      <c r="C449" s="11">
        <v>90</v>
      </c>
      <c r="D449" s="11"/>
      <c r="E449" s="11">
        <v>6</v>
      </c>
      <c r="F449" s="11">
        <v>540</v>
      </c>
      <c r="G449" s="11"/>
      <c r="H449" s="11"/>
      <c r="I449" s="11"/>
      <c r="J449" s="11">
        <v>0</v>
      </c>
      <c r="K449" s="11">
        <v>6</v>
      </c>
      <c r="L449" s="11">
        <v>540</v>
      </c>
    </row>
    <row r="450" spans="1:12">
      <c r="A450" s="11">
        <v>165</v>
      </c>
      <c r="B450" s="11" t="s">
        <v>414</v>
      </c>
      <c r="C450" s="11">
        <v>45</v>
      </c>
      <c r="D450" s="11"/>
      <c r="E450" s="11">
        <v>4</v>
      </c>
      <c r="F450" s="11">
        <v>180</v>
      </c>
      <c r="G450" s="11"/>
      <c r="H450" s="11"/>
      <c r="I450" s="11"/>
      <c r="J450" s="11">
        <v>0</v>
      </c>
      <c r="K450" s="11">
        <v>4</v>
      </c>
      <c r="L450" s="11">
        <v>180</v>
      </c>
    </row>
    <row r="451" spans="1:12">
      <c r="A451" s="11">
        <v>166</v>
      </c>
      <c r="B451" s="11" t="s">
        <v>415</v>
      </c>
      <c r="C451" s="11"/>
      <c r="D451" s="11"/>
      <c r="E451" s="11">
        <v>0</v>
      </c>
      <c r="F451" s="11">
        <v>0</v>
      </c>
      <c r="G451" s="11"/>
      <c r="H451" s="11"/>
      <c r="I451" s="11"/>
      <c r="J451" s="11">
        <v>0</v>
      </c>
      <c r="K451" s="11">
        <v>0</v>
      </c>
      <c r="L451" s="11">
        <v>0</v>
      </c>
    </row>
    <row r="452" spans="1:12">
      <c r="A452" s="11">
        <v>167</v>
      </c>
      <c r="B452" s="11" t="s">
        <v>416</v>
      </c>
      <c r="C452" s="11">
        <v>45</v>
      </c>
      <c r="D452" s="11"/>
      <c r="E452" s="11">
        <v>4</v>
      </c>
      <c r="F452" s="11">
        <v>180</v>
      </c>
      <c r="G452" s="11"/>
      <c r="H452" s="11"/>
      <c r="I452" s="11"/>
      <c r="J452" s="11">
        <v>0</v>
      </c>
      <c r="K452" s="11">
        <v>4</v>
      </c>
      <c r="L452" s="11">
        <v>180</v>
      </c>
    </row>
    <row r="453" spans="1:12">
      <c r="A453" s="11">
        <v>168</v>
      </c>
      <c r="B453" s="11" t="s">
        <v>417</v>
      </c>
      <c r="C453" s="11">
        <v>70</v>
      </c>
      <c r="D453" s="11"/>
      <c r="E453" s="11">
        <v>4</v>
      </c>
      <c r="F453" s="11">
        <v>280</v>
      </c>
      <c r="G453" s="11"/>
      <c r="H453" s="11"/>
      <c r="I453" s="11"/>
      <c r="J453" s="11">
        <v>0</v>
      </c>
      <c r="K453" s="11">
        <v>4</v>
      </c>
      <c r="L453" s="11">
        <v>280</v>
      </c>
    </row>
    <row r="454" spans="1:12">
      <c r="A454" s="11">
        <v>169</v>
      </c>
      <c r="B454" s="11" t="s">
        <v>418</v>
      </c>
      <c r="C454" s="11">
        <v>90</v>
      </c>
      <c r="D454" s="11"/>
      <c r="E454" s="11">
        <v>4</v>
      </c>
      <c r="F454" s="11">
        <v>360</v>
      </c>
      <c r="G454" s="11"/>
      <c r="H454" s="11"/>
      <c r="I454" s="11"/>
      <c r="J454" s="11">
        <v>0</v>
      </c>
      <c r="K454" s="11">
        <v>4</v>
      </c>
      <c r="L454" s="11">
        <v>360</v>
      </c>
    </row>
    <row r="455" spans="1:12">
      <c r="A455" s="11">
        <v>170</v>
      </c>
      <c r="B455" s="11" t="s">
        <v>419</v>
      </c>
      <c r="C455" s="11"/>
      <c r="D455" s="11"/>
      <c r="E455" s="11">
        <v>0</v>
      </c>
      <c r="F455" s="11">
        <v>0</v>
      </c>
      <c r="G455" s="11"/>
      <c r="H455" s="11"/>
      <c r="I455" s="11"/>
      <c r="J455" s="11">
        <v>0</v>
      </c>
      <c r="K455" s="11">
        <v>0</v>
      </c>
      <c r="L455" s="11">
        <v>0</v>
      </c>
    </row>
    <row r="456" spans="1:12">
      <c r="A456" s="11">
        <v>171</v>
      </c>
      <c r="B456" s="11" t="s">
        <v>420</v>
      </c>
      <c r="C456" s="11"/>
      <c r="D456" s="11"/>
      <c r="E456" s="11">
        <v>0</v>
      </c>
      <c r="F456" s="11">
        <v>0</v>
      </c>
      <c r="G456" s="11"/>
      <c r="H456" s="11"/>
      <c r="I456" s="11"/>
      <c r="J456" s="11">
        <v>0</v>
      </c>
      <c r="K456" s="11">
        <v>0</v>
      </c>
      <c r="L456" s="11">
        <v>0</v>
      </c>
    </row>
    <row r="457" spans="1:12">
      <c r="A457" s="11">
        <v>172</v>
      </c>
      <c r="B457" s="11" t="s">
        <v>421</v>
      </c>
      <c r="C457" s="11">
        <v>85</v>
      </c>
      <c r="D457" s="11"/>
      <c r="E457" s="11">
        <v>1</v>
      </c>
      <c r="F457" s="11">
        <v>85</v>
      </c>
      <c r="G457" s="11"/>
      <c r="H457" s="11"/>
      <c r="I457" s="11"/>
      <c r="J457" s="11">
        <v>0</v>
      </c>
      <c r="K457" s="11">
        <v>1</v>
      </c>
      <c r="L457" s="11">
        <v>85</v>
      </c>
    </row>
    <row r="458" spans="1:12">
      <c r="A458" s="11">
        <v>173</v>
      </c>
      <c r="B458" s="11" t="s">
        <v>422</v>
      </c>
      <c r="C458" s="11">
        <v>210</v>
      </c>
      <c r="D458" s="11"/>
      <c r="E458" s="11">
        <v>1</v>
      </c>
      <c r="F458" s="11">
        <v>210</v>
      </c>
      <c r="G458" s="11"/>
      <c r="H458" s="11"/>
      <c r="I458" s="11"/>
      <c r="J458" s="11">
        <v>0</v>
      </c>
      <c r="K458" s="11">
        <v>1</v>
      </c>
      <c r="L458" s="11">
        <v>210</v>
      </c>
    </row>
    <row r="459" spans="1:12">
      <c r="A459" s="11">
        <v>174</v>
      </c>
      <c r="B459" s="11" t="s">
        <v>423</v>
      </c>
      <c r="C459" s="11"/>
      <c r="D459" s="11"/>
      <c r="E459" s="11">
        <v>0</v>
      </c>
      <c r="F459" s="11">
        <v>0</v>
      </c>
      <c r="G459" s="11"/>
      <c r="H459" s="11"/>
      <c r="I459" s="11"/>
      <c r="J459" s="11">
        <v>0</v>
      </c>
      <c r="K459" s="11">
        <v>0</v>
      </c>
      <c r="L459" s="11">
        <v>0</v>
      </c>
    </row>
    <row r="460" spans="1:12">
      <c r="A460" s="11">
        <v>175</v>
      </c>
      <c r="B460" s="11" t="s">
        <v>424</v>
      </c>
      <c r="C460" s="11">
        <v>100</v>
      </c>
      <c r="D460" s="11"/>
      <c r="E460" s="11">
        <v>9</v>
      </c>
      <c r="F460" s="11">
        <v>900</v>
      </c>
      <c r="G460" s="11"/>
      <c r="H460" s="11"/>
      <c r="I460" s="11"/>
      <c r="J460" s="11">
        <v>0</v>
      </c>
      <c r="K460" s="11">
        <v>9</v>
      </c>
      <c r="L460" s="11">
        <v>900</v>
      </c>
    </row>
    <row r="461" spans="1:12">
      <c r="A461" s="11">
        <v>176</v>
      </c>
      <c r="B461" s="11" t="s">
        <v>425</v>
      </c>
      <c r="C461" s="11">
        <v>100</v>
      </c>
      <c r="D461" s="11"/>
      <c r="E461" s="11">
        <v>5</v>
      </c>
      <c r="F461" s="11">
        <v>500</v>
      </c>
      <c r="G461" s="11"/>
      <c r="H461" s="11"/>
      <c r="I461" s="11"/>
      <c r="J461" s="11">
        <v>0</v>
      </c>
      <c r="K461" s="11">
        <v>5</v>
      </c>
      <c r="L461" s="11">
        <v>500</v>
      </c>
    </row>
    <row r="462" spans="1:12">
      <c r="A462" s="11">
        <v>177</v>
      </c>
      <c r="B462" s="11" t="s">
        <v>426</v>
      </c>
      <c r="C462" s="11"/>
      <c r="D462" s="11"/>
      <c r="E462" s="11">
        <v>0</v>
      </c>
      <c r="F462" s="11">
        <v>0</v>
      </c>
      <c r="G462" s="11"/>
      <c r="H462" s="11"/>
      <c r="I462" s="11"/>
      <c r="J462" s="11">
        <v>0</v>
      </c>
      <c r="K462" s="11">
        <v>0</v>
      </c>
      <c r="L462" s="11">
        <v>0</v>
      </c>
    </row>
    <row r="463" spans="1:12">
      <c r="A463" s="11">
        <v>178</v>
      </c>
      <c r="B463" s="11" t="s">
        <v>427</v>
      </c>
      <c r="C463" s="11"/>
      <c r="D463" s="11"/>
      <c r="E463" s="11">
        <v>0</v>
      </c>
      <c r="F463" s="11">
        <v>0</v>
      </c>
      <c r="G463" s="11"/>
      <c r="H463" s="11"/>
      <c r="I463" s="11"/>
      <c r="J463" s="11">
        <v>0</v>
      </c>
      <c r="K463" s="11">
        <v>0</v>
      </c>
      <c r="L463" s="11">
        <v>0</v>
      </c>
    </row>
    <row r="464" spans="1:12">
      <c r="A464" s="11">
        <v>179</v>
      </c>
      <c r="B464" s="11" t="s">
        <v>428</v>
      </c>
      <c r="C464" s="11">
        <v>90</v>
      </c>
      <c r="D464" s="11"/>
      <c r="E464" s="11">
        <v>1</v>
      </c>
      <c r="F464" s="11">
        <v>90</v>
      </c>
      <c r="G464" s="11"/>
      <c r="H464" s="11"/>
      <c r="I464" s="11"/>
      <c r="J464" s="11">
        <v>0</v>
      </c>
      <c r="K464" s="11">
        <v>1</v>
      </c>
      <c r="L464" s="11">
        <v>90</v>
      </c>
    </row>
    <row r="465" spans="1:12">
      <c r="A465" s="11">
        <v>180</v>
      </c>
      <c r="B465" s="13" t="s">
        <v>429</v>
      </c>
      <c r="C465" s="14">
        <v>90</v>
      </c>
      <c r="D465" s="11"/>
      <c r="E465" s="11">
        <v>1</v>
      </c>
      <c r="F465" s="11">
        <v>90</v>
      </c>
      <c r="G465" s="11"/>
      <c r="H465" s="11"/>
      <c r="I465" s="11"/>
      <c r="J465" s="11">
        <v>0</v>
      </c>
      <c r="K465" s="11">
        <v>1</v>
      </c>
      <c r="L465" s="11">
        <v>90</v>
      </c>
    </row>
    <row r="466" spans="1:12">
      <c r="A466" s="11">
        <v>181</v>
      </c>
      <c r="B466" s="13" t="s">
        <v>174</v>
      </c>
      <c r="C466" s="11">
        <v>1420</v>
      </c>
      <c r="D466" s="11"/>
      <c r="E466" s="11">
        <v>1</v>
      </c>
      <c r="F466" s="11">
        <v>1420</v>
      </c>
      <c r="G466" s="11"/>
      <c r="H466" s="11"/>
      <c r="I466" s="11"/>
      <c r="J466" s="11">
        <v>0</v>
      </c>
      <c r="K466" s="11">
        <v>1</v>
      </c>
      <c r="L466" s="11">
        <v>1420</v>
      </c>
    </row>
    <row r="467" spans="1:12" ht="15.75" thickBot="1">
      <c r="A467" s="26"/>
      <c r="B467" s="26"/>
      <c r="C467" s="26"/>
      <c r="D467" s="26"/>
      <c r="E467" s="26">
        <v>0</v>
      </c>
      <c r="F467" s="26"/>
      <c r="G467" s="26"/>
      <c r="H467" s="26"/>
      <c r="I467" s="26"/>
      <c r="J467" s="26"/>
      <c r="K467" s="26">
        <v>0</v>
      </c>
      <c r="L467" s="26">
        <v>0</v>
      </c>
    </row>
    <row r="468" spans="1:12" ht="15.75" thickBot="1">
      <c r="A468" s="28"/>
      <c r="B468" s="43" t="s">
        <v>430</v>
      </c>
      <c r="C468" s="30"/>
      <c r="D468" s="30"/>
      <c r="E468" s="30"/>
      <c r="F468" s="51">
        <v>42048.200000000004</v>
      </c>
      <c r="G468" s="30"/>
      <c r="H468" s="30"/>
      <c r="I468" s="30"/>
      <c r="J468" s="60">
        <f>SUM(J295:J467)</f>
        <v>588.6</v>
      </c>
      <c r="K468" s="30"/>
      <c r="L468" s="46">
        <f>SUM(L295:L467)</f>
        <v>41459.600000000006</v>
      </c>
    </row>
    <row r="469" spans="1:12">
      <c r="A469" s="27"/>
      <c r="B469" s="50" t="s">
        <v>431</v>
      </c>
      <c r="C469" s="27"/>
      <c r="D469" s="27"/>
      <c r="E469" s="27"/>
      <c r="F469" s="27"/>
      <c r="G469" s="27"/>
      <c r="H469" s="27"/>
      <c r="I469" s="27"/>
      <c r="J469" s="27"/>
      <c r="K469" s="27"/>
      <c r="L469" s="27"/>
    </row>
    <row r="470" spans="1:12">
      <c r="A470" s="11">
        <v>1</v>
      </c>
      <c r="B470" s="11" t="s">
        <v>301</v>
      </c>
      <c r="C470" s="11">
        <v>2.88</v>
      </c>
      <c r="D470" s="11" t="s">
        <v>24</v>
      </c>
      <c r="E470" s="11">
        <v>2</v>
      </c>
      <c r="F470" s="16">
        <v>5.76</v>
      </c>
      <c r="G470" s="11"/>
      <c r="H470" s="11"/>
      <c r="I470" s="11"/>
      <c r="J470" s="11"/>
      <c r="K470" s="11">
        <v>2</v>
      </c>
      <c r="L470" s="16">
        <v>5.76</v>
      </c>
    </row>
    <row r="471" spans="1:12">
      <c r="A471" s="11">
        <v>2</v>
      </c>
      <c r="B471" s="11" t="s">
        <v>432</v>
      </c>
      <c r="C471" s="11">
        <v>8.5</v>
      </c>
      <c r="D471" s="11" t="s">
        <v>24</v>
      </c>
      <c r="E471" s="11">
        <v>2</v>
      </c>
      <c r="F471" s="16">
        <v>17</v>
      </c>
      <c r="G471" s="11"/>
      <c r="H471" s="11"/>
      <c r="I471" s="11"/>
      <c r="J471" s="11"/>
      <c r="K471" s="11">
        <v>2</v>
      </c>
      <c r="L471" s="16">
        <v>17</v>
      </c>
    </row>
    <row r="472" spans="1:12">
      <c r="A472" s="11">
        <v>3</v>
      </c>
      <c r="B472" s="11" t="s">
        <v>433</v>
      </c>
      <c r="C472" s="11">
        <v>28.22</v>
      </c>
      <c r="D472" s="11" t="s">
        <v>24</v>
      </c>
      <c r="E472" s="11">
        <v>5</v>
      </c>
      <c r="F472" s="16">
        <v>141.1</v>
      </c>
      <c r="G472" s="11"/>
      <c r="H472" s="11"/>
      <c r="I472" s="11"/>
      <c r="J472" s="11"/>
      <c r="K472" s="11">
        <v>5</v>
      </c>
      <c r="L472" s="16">
        <v>141.1</v>
      </c>
    </row>
    <row r="473" spans="1:12">
      <c r="A473" s="11">
        <v>4</v>
      </c>
      <c r="B473" s="11" t="s">
        <v>434</v>
      </c>
      <c r="C473" s="11">
        <v>36.020000000000003</v>
      </c>
      <c r="D473" s="11" t="s">
        <v>24</v>
      </c>
      <c r="E473" s="11">
        <v>1</v>
      </c>
      <c r="F473" s="16">
        <v>36.020000000000003</v>
      </c>
      <c r="G473" s="11"/>
      <c r="H473" s="11"/>
      <c r="I473" s="11"/>
      <c r="J473" s="11"/>
      <c r="K473" s="11">
        <v>1</v>
      </c>
      <c r="L473" s="16">
        <v>36.020000000000003</v>
      </c>
    </row>
    <row r="474" spans="1:12">
      <c r="A474" s="11">
        <v>5</v>
      </c>
      <c r="B474" s="11" t="s">
        <v>435</v>
      </c>
      <c r="C474" s="11">
        <v>6.6</v>
      </c>
      <c r="D474" s="11" t="s">
        <v>24</v>
      </c>
      <c r="E474" s="11">
        <v>1</v>
      </c>
      <c r="F474" s="16">
        <v>6.6</v>
      </c>
      <c r="G474" s="11"/>
      <c r="H474" s="11"/>
      <c r="I474" s="11"/>
      <c r="J474" s="11"/>
      <c r="K474" s="11">
        <v>1</v>
      </c>
      <c r="L474" s="16">
        <v>6.6</v>
      </c>
    </row>
    <row r="475" spans="1:12">
      <c r="A475" s="11">
        <v>6</v>
      </c>
      <c r="B475" s="13" t="s">
        <v>436</v>
      </c>
      <c r="C475" s="11">
        <v>10</v>
      </c>
      <c r="D475" s="11" t="s">
        <v>24</v>
      </c>
      <c r="E475" s="11">
        <v>1</v>
      </c>
      <c r="F475" s="16">
        <v>10</v>
      </c>
      <c r="G475" s="11"/>
      <c r="H475" s="11"/>
      <c r="I475" s="11">
        <v>1</v>
      </c>
      <c r="J475" s="16">
        <f t="shared" ref="J475:J476" si="15">SUM(I475*C475)</f>
        <v>10</v>
      </c>
      <c r="K475" s="11">
        <f t="shared" ref="K475:K476" si="16">SUM(E475+G475-I475)</f>
        <v>0</v>
      </c>
      <c r="L475" s="16">
        <f t="shared" ref="L475:L476" si="17">SUM(F475+H475-J475)</f>
        <v>0</v>
      </c>
    </row>
    <row r="476" spans="1:12">
      <c r="A476" s="11">
        <v>7</v>
      </c>
      <c r="B476" s="11" t="s">
        <v>437</v>
      </c>
      <c r="C476" s="11">
        <v>1.4</v>
      </c>
      <c r="D476" s="11" t="s">
        <v>438</v>
      </c>
      <c r="E476" s="11">
        <v>30</v>
      </c>
      <c r="F476" s="16">
        <v>42</v>
      </c>
      <c r="G476" s="11"/>
      <c r="H476" s="11"/>
      <c r="I476" s="11"/>
      <c r="J476" s="16">
        <f t="shared" si="15"/>
        <v>0</v>
      </c>
      <c r="K476" s="11">
        <f t="shared" si="16"/>
        <v>30</v>
      </c>
      <c r="L476" s="16">
        <f t="shared" si="17"/>
        <v>42</v>
      </c>
    </row>
    <row r="477" spans="1:12">
      <c r="A477" s="11">
        <v>8</v>
      </c>
      <c r="B477" s="13" t="s">
        <v>439</v>
      </c>
      <c r="C477" s="11">
        <v>25</v>
      </c>
      <c r="D477" s="11" t="s">
        <v>24</v>
      </c>
      <c r="E477" s="11">
        <v>1</v>
      </c>
      <c r="F477" s="16">
        <v>25</v>
      </c>
      <c r="G477" s="11"/>
      <c r="H477" s="11"/>
      <c r="I477" s="11">
        <v>1</v>
      </c>
      <c r="J477" s="16">
        <f>SUM(I477*C477)</f>
        <v>25</v>
      </c>
      <c r="K477" s="11">
        <f>SUM(E477+G477-I477)</f>
        <v>0</v>
      </c>
      <c r="L477" s="16">
        <f>SUM(F477+H477-J477)</f>
        <v>0</v>
      </c>
    </row>
    <row r="478" spans="1:12">
      <c r="A478" s="11">
        <v>9</v>
      </c>
      <c r="B478" s="11" t="s">
        <v>440</v>
      </c>
      <c r="C478" s="11">
        <v>50</v>
      </c>
      <c r="D478" s="11" t="s">
        <v>24</v>
      </c>
      <c r="E478" s="11">
        <v>1</v>
      </c>
      <c r="F478" s="16">
        <v>50</v>
      </c>
      <c r="G478" s="11"/>
      <c r="H478" s="11"/>
      <c r="I478" s="11"/>
      <c r="J478" s="16">
        <f t="shared" ref="J478:J490" si="18">SUM(I478*C478)</f>
        <v>0</v>
      </c>
      <c r="K478" s="11">
        <f t="shared" ref="K478:K490" si="19">SUM(E478+G478-I478)</f>
        <v>1</v>
      </c>
      <c r="L478" s="16">
        <f t="shared" ref="L478:L490" si="20">SUM(F478+H478-J478)</f>
        <v>50</v>
      </c>
    </row>
    <row r="479" spans="1:12">
      <c r="A479" s="11">
        <v>10</v>
      </c>
      <c r="B479" s="13" t="s">
        <v>441</v>
      </c>
      <c r="C479" s="11">
        <v>125</v>
      </c>
      <c r="D479" s="11" t="s">
        <v>24</v>
      </c>
      <c r="E479" s="11">
        <v>1</v>
      </c>
      <c r="F479" s="16">
        <v>125</v>
      </c>
      <c r="G479" s="11"/>
      <c r="H479" s="11"/>
      <c r="I479" s="11">
        <v>1</v>
      </c>
      <c r="J479" s="16">
        <f t="shared" si="18"/>
        <v>125</v>
      </c>
      <c r="K479" s="11">
        <f t="shared" si="19"/>
        <v>0</v>
      </c>
      <c r="L479" s="16">
        <f t="shared" si="20"/>
        <v>0</v>
      </c>
    </row>
    <row r="480" spans="1:12">
      <c r="A480" s="11">
        <v>11</v>
      </c>
      <c r="B480" s="13" t="s">
        <v>442</v>
      </c>
      <c r="C480" s="11">
        <v>32</v>
      </c>
      <c r="D480" s="11" t="s">
        <v>24</v>
      </c>
      <c r="E480" s="11">
        <v>12</v>
      </c>
      <c r="F480" s="16">
        <v>384</v>
      </c>
      <c r="G480" s="11"/>
      <c r="H480" s="11"/>
      <c r="I480" s="11">
        <v>12</v>
      </c>
      <c r="J480" s="16">
        <f t="shared" si="18"/>
        <v>384</v>
      </c>
      <c r="K480" s="11">
        <f t="shared" si="19"/>
        <v>0</v>
      </c>
      <c r="L480" s="16">
        <f t="shared" si="20"/>
        <v>0</v>
      </c>
    </row>
    <row r="481" spans="1:12">
      <c r="A481" s="11">
        <v>12</v>
      </c>
      <c r="B481" s="13" t="s">
        <v>443</v>
      </c>
      <c r="C481" s="11">
        <v>6</v>
      </c>
      <c r="D481" s="11" t="s">
        <v>24</v>
      </c>
      <c r="E481" s="11">
        <v>3</v>
      </c>
      <c r="F481" s="16">
        <v>18</v>
      </c>
      <c r="G481" s="11"/>
      <c r="H481" s="11"/>
      <c r="I481" s="11">
        <v>3</v>
      </c>
      <c r="J481" s="16">
        <f t="shared" si="18"/>
        <v>18</v>
      </c>
      <c r="K481" s="11">
        <f t="shared" si="19"/>
        <v>0</v>
      </c>
      <c r="L481" s="16">
        <f t="shared" si="20"/>
        <v>0</v>
      </c>
    </row>
    <row r="482" spans="1:12">
      <c r="A482" s="11">
        <v>13</v>
      </c>
      <c r="B482" s="11" t="s">
        <v>444</v>
      </c>
      <c r="C482" s="11">
        <v>18</v>
      </c>
      <c r="D482" s="11" t="s">
        <v>24</v>
      </c>
      <c r="E482" s="11">
        <v>5</v>
      </c>
      <c r="F482" s="16">
        <v>90</v>
      </c>
      <c r="G482" s="11"/>
      <c r="H482" s="11"/>
      <c r="I482" s="11"/>
      <c r="J482" s="16">
        <f t="shared" si="18"/>
        <v>0</v>
      </c>
      <c r="K482" s="11">
        <f t="shared" si="19"/>
        <v>5</v>
      </c>
      <c r="L482" s="16">
        <f t="shared" si="20"/>
        <v>90</v>
      </c>
    </row>
    <row r="483" spans="1:12">
      <c r="A483" s="11">
        <v>14</v>
      </c>
      <c r="B483" s="11" t="s">
        <v>445</v>
      </c>
      <c r="C483" s="11">
        <v>50</v>
      </c>
      <c r="D483" s="11" t="s">
        <v>24</v>
      </c>
      <c r="E483" s="11">
        <v>1</v>
      </c>
      <c r="F483" s="16">
        <v>50</v>
      </c>
      <c r="G483" s="11"/>
      <c r="H483" s="11"/>
      <c r="I483" s="11"/>
      <c r="J483" s="16">
        <f t="shared" si="18"/>
        <v>0</v>
      </c>
      <c r="K483" s="11">
        <f t="shared" si="19"/>
        <v>1</v>
      </c>
      <c r="L483" s="16">
        <f t="shared" si="20"/>
        <v>50</v>
      </c>
    </row>
    <row r="484" spans="1:12">
      <c r="A484" s="11">
        <v>15</v>
      </c>
      <c r="B484" s="11" t="s">
        <v>446</v>
      </c>
      <c r="C484" s="11">
        <v>11.5</v>
      </c>
      <c r="D484" s="11" t="s">
        <v>24</v>
      </c>
      <c r="E484" s="11">
        <v>4</v>
      </c>
      <c r="F484" s="16">
        <v>46</v>
      </c>
      <c r="G484" s="11"/>
      <c r="H484" s="11"/>
      <c r="I484" s="11"/>
      <c r="J484" s="16">
        <f t="shared" si="18"/>
        <v>0</v>
      </c>
      <c r="K484" s="11">
        <f t="shared" si="19"/>
        <v>4</v>
      </c>
      <c r="L484" s="16">
        <f t="shared" si="20"/>
        <v>46</v>
      </c>
    </row>
    <row r="485" spans="1:12">
      <c r="A485" s="11">
        <v>16</v>
      </c>
      <c r="B485" s="11" t="s">
        <v>444</v>
      </c>
      <c r="C485" s="11">
        <v>18</v>
      </c>
      <c r="D485" s="11" t="s">
        <v>24</v>
      </c>
      <c r="E485" s="11">
        <v>3</v>
      </c>
      <c r="F485" s="16">
        <v>54</v>
      </c>
      <c r="G485" s="11"/>
      <c r="H485" s="11"/>
      <c r="I485" s="11"/>
      <c r="J485" s="16">
        <f t="shared" si="18"/>
        <v>0</v>
      </c>
      <c r="K485" s="11">
        <f t="shared" si="19"/>
        <v>3</v>
      </c>
      <c r="L485" s="16">
        <f t="shared" si="20"/>
        <v>54</v>
      </c>
    </row>
    <row r="486" spans="1:12">
      <c r="A486" s="11">
        <v>17</v>
      </c>
      <c r="B486" s="11" t="s">
        <v>447</v>
      </c>
      <c r="C486" s="11">
        <v>15</v>
      </c>
      <c r="D486" s="11" t="s">
        <v>24</v>
      </c>
      <c r="E486" s="11">
        <v>4</v>
      </c>
      <c r="F486" s="16">
        <v>60</v>
      </c>
      <c r="G486" s="11"/>
      <c r="H486" s="11"/>
      <c r="I486" s="11"/>
      <c r="J486" s="16">
        <f t="shared" si="18"/>
        <v>0</v>
      </c>
      <c r="K486" s="11">
        <f t="shared" si="19"/>
        <v>4</v>
      </c>
      <c r="L486" s="16">
        <f t="shared" si="20"/>
        <v>60</v>
      </c>
    </row>
    <row r="487" spans="1:12">
      <c r="A487" s="11">
        <v>18</v>
      </c>
      <c r="B487" s="11" t="s">
        <v>448</v>
      </c>
      <c r="C487" s="11">
        <v>84</v>
      </c>
      <c r="D487" s="11" t="s">
        <v>24</v>
      </c>
      <c r="E487" s="11">
        <v>1</v>
      </c>
      <c r="F487" s="16">
        <v>84</v>
      </c>
      <c r="G487" s="11"/>
      <c r="H487" s="11"/>
      <c r="I487" s="11"/>
      <c r="J487" s="16">
        <f t="shared" si="18"/>
        <v>0</v>
      </c>
      <c r="K487" s="11">
        <f t="shared" si="19"/>
        <v>1</v>
      </c>
      <c r="L487" s="16">
        <f t="shared" si="20"/>
        <v>84</v>
      </c>
    </row>
    <row r="488" spans="1:12">
      <c r="A488" s="11">
        <v>19</v>
      </c>
      <c r="B488" s="11" t="s">
        <v>449</v>
      </c>
      <c r="C488" s="11">
        <v>58</v>
      </c>
      <c r="D488" s="11" t="s">
        <v>24</v>
      </c>
      <c r="E488" s="11">
        <v>1</v>
      </c>
      <c r="F488" s="16">
        <v>58</v>
      </c>
      <c r="G488" s="11"/>
      <c r="H488" s="11"/>
      <c r="I488" s="11"/>
      <c r="J488" s="16">
        <f t="shared" si="18"/>
        <v>0</v>
      </c>
      <c r="K488" s="11">
        <f t="shared" si="19"/>
        <v>1</v>
      </c>
      <c r="L488" s="16">
        <f t="shared" si="20"/>
        <v>58</v>
      </c>
    </row>
    <row r="489" spans="1:12">
      <c r="A489" s="11">
        <v>20</v>
      </c>
      <c r="B489" s="11" t="s">
        <v>440</v>
      </c>
      <c r="C489" s="11">
        <v>60</v>
      </c>
      <c r="D489" s="11" t="s">
        <v>24</v>
      </c>
      <c r="E489" s="11">
        <v>1</v>
      </c>
      <c r="F489" s="16">
        <v>60</v>
      </c>
      <c r="G489" s="11"/>
      <c r="H489" s="11"/>
      <c r="I489" s="11"/>
      <c r="J489" s="16">
        <f t="shared" si="18"/>
        <v>0</v>
      </c>
      <c r="K489" s="11">
        <f t="shared" si="19"/>
        <v>1</v>
      </c>
      <c r="L489" s="16">
        <f t="shared" si="20"/>
        <v>60</v>
      </c>
    </row>
    <row r="490" spans="1:12">
      <c r="A490" s="11">
        <v>21</v>
      </c>
      <c r="B490" s="13" t="s">
        <v>450</v>
      </c>
      <c r="C490" s="11">
        <v>1.6</v>
      </c>
      <c r="D490" s="11" t="s">
        <v>24</v>
      </c>
      <c r="E490" s="11">
        <v>30</v>
      </c>
      <c r="F490" s="16">
        <v>48</v>
      </c>
      <c r="G490" s="11"/>
      <c r="H490" s="11"/>
      <c r="I490" s="11">
        <v>30</v>
      </c>
      <c r="J490" s="16">
        <f t="shared" si="18"/>
        <v>48</v>
      </c>
      <c r="K490" s="11">
        <f t="shared" si="19"/>
        <v>0</v>
      </c>
      <c r="L490" s="16">
        <f t="shared" si="20"/>
        <v>0</v>
      </c>
    </row>
    <row r="491" spans="1:12">
      <c r="A491" s="11">
        <v>22</v>
      </c>
      <c r="B491" s="11" t="s">
        <v>451</v>
      </c>
      <c r="C491" s="11">
        <v>100</v>
      </c>
      <c r="D491" s="11" t="s">
        <v>24</v>
      </c>
      <c r="E491" s="11">
        <v>1</v>
      </c>
      <c r="F491" s="16">
        <v>100</v>
      </c>
      <c r="G491" s="11"/>
      <c r="H491" s="11"/>
      <c r="I491" s="11"/>
      <c r="J491" s="16"/>
      <c r="K491" s="11">
        <v>1</v>
      </c>
      <c r="L491" s="16">
        <v>100</v>
      </c>
    </row>
    <row r="492" spans="1:12">
      <c r="A492" s="11">
        <v>23</v>
      </c>
      <c r="B492" s="11" t="s">
        <v>452</v>
      </c>
      <c r="C492" s="11">
        <v>26</v>
      </c>
      <c r="D492" s="11" t="s">
        <v>453</v>
      </c>
      <c r="E492" s="11">
        <v>2</v>
      </c>
      <c r="F492" s="16">
        <v>52</v>
      </c>
      <c r="G492" s="11"/>
      <c r="H492" s="11"/>
      <c r="I492" s="11"/>
      <c r="J492" s="16"/>
      <c r="K492" s="11">
        <v>2</v>
      </c>
      <c r="L492" s="16">
        <v>52</v>
      </c>
    </row>
    <row r="493" spans="1:12">
      <c r="A493" s="11">
        <v>24</v>
      </c>
      <c r="B493" s="13" t="s">
        <v>454</v>
      </c>
      <c r="C493" s="11">
        <v>35.14</v>
      </c>
      <c r="D493" s="11" t="s">
        <v>24</v>
      </c>
      <c r="E493" s="11">
        <v>4</v>
      </c>
      <c r="F493" s="16">
        <v>140.56</v>
      </c>
      <c r="G493" s="11"/>
      <c r="H493" s="11"/>
      <c r="I493" s="14">
        <v>2</v>
      </c>
      <c r="J493" s="18">
        <f t="shared" ref="J493:J495" si="21">I493*C493</f>
        <v>70.28</v>
      </c>
      <c r="K493" s="11">
        <f t="shared" ref="K493:L499" si="22">SUM(E493+G493-I493)</f>
        <v>2</v>
      </c>
      <c r="L493" s="16">
        <f t="shared" si="22"/>
        <v>70.28</v>
      </c>
    </row>
    <row r="494" spans="1:12">
      <c r="A494" s="11">
        <v>25</v>
      </c>
      <c r="B494" s="11" t="s">
        <v>455</v>
      </c>
      <c r="C494" s="11">
        <v>13</v>
      </c>
      <c r="D494" s="11" t="s">
        <v>24</v>
      </c>
      <c r="E494" s="11">
        <v>10</v>
      </c>
      <c r="F494" s="16">
        <v>130</v>
      </c>
      <c r="G494" s="11"/>
      <c r="H494" s="11"/>
      <c r="I494" s="14"/>
      <c r="J494" s="19">
        <f t="shared" si="21"/>
        <v>0</v>
      </c>
      <c r="K494" s="11">
        <f t="shared" si="22"/>
        <v>10</v>
      </c>
      <c r="L494" s="16">
        <f t="shared" si="22"/>
        <v>130</v>
      </c>
    </row>
    <row r="495" spans="1:12">
      <c r="A495" s="11">
        <v>26</v>
      </c>
      <c r="B495" s="11" t="s">
        <v>456</v>
      </c>
      <c r="C495" s="11">
        <v>156</v>
      </c>
      <c r="D495" s="11" t="s">
        <v>24</v>
      </c>
      <c r="E495" s="11">
        <v>5</v>
      </c>
      <c r="F495" s="16">
        <v>780</v>
      </c>
      <c r="G495" s="11"/>
      <c r="H495" s="11"/>
      <c r="I495" s="14"/>
      <c r="J495" s="19">
        <f t="shared" si="21"/>
        <v>0</v>
      </c>
      <c r="K495" s="11">
        <f t="shared" si="22"/>
        <v>5</v>
      </c>
      <c r="L495" s="16">
        <f t="shared" si="22"/>
        <v>780</v>
      </c>
    </row>
    <row r="496" spans="1:12">
      <c r="A496" s="11">
        <v>27</v>
      </c>
      <c r="B496" s="13" t="s">
        <v>457</v>
      </c>
      <c r="C496" s="11">
        <v>6.4700000000000006</v>
      </c>
      <c r="D496" s="11" t="s">
        <v>458</v>
      </c>
      <c r="E496" s="11">
        <v>4</v>
      </c>
      <c r="F496" s="16">
        <v>25.880000000000003</v>
      </c>
      <c r="G496" s="11"/>
      <c r="H496" s="11"/>
      <c r="I496" s="20">
        <v>4</v>
      </c>
      <c r="J496" s="18">
        <f>I496*C496</f>
        <v>25.880000000000003</v>
      </c>
      <c r="K496" s="11">
        <f t="shared" si="22"/>
        <v>0</v>
      </c>
      <c r="L496" s="16">
        <f t="shared" si="22"/>
        <v>0</v>
      </c>
    </row>
    <row r="497" spans="1:12">
      <c r="A497" s="11">
        <v>28</v>
      </c>
      <c r="B497" s="13" t="s">
        <v>459</v>
      </c>
      <c r="C497" s="11">
        <v>11.1</v>
      </c>
      <c r="D497" s="11" t="s">
        <v>24</v>
      </c>
      <c r="E497" s="11">
        <v>40</v>
      </c>
      <c r="F497" s="16">
        <v>444</v>
      </c>
      <c r="G497" s="11"/>
      <c r="H497" s="11"/>
      <c r="I497" s="14">
        <v>40</v>
      </c>
      <c r="J497" s="18">
        <f>I497*C497</f>
        <v>444</v>
      </c>
      <c r="K497" s="11">
        <f t="shared" si="22"/>
        <v>0</v>
      </c>
      <c r="L497" s="16">
        <f t="shared" si="22"/>
        <v>0</v>
      </c>
    </row>
    <row r="498" spans="1:12">
      <c r="A498" s="11">
        <v>29</v>
      </c>
      <c r="B498" s="13" t="s">
        <v>460</v>
      </c>
      <c r="C498" s="11">
        <v>15.900000000000002</v>
      </c>
      <c r="D498" s="11" t="s">
        <v>24</v>
      </c>
      <c r="E498" s="11">
        <v>13</v>
      </c>
      <c r="F498" s="16">
        <v>206.70000000000002</v>
      </c>
      <c r="G498" s="11"/>
      <c r="H498" s="11"/>
      <c r="I498" s="14">
        <v>13</v>
      </c>
      <c r="J498" s="18">
        <f>I498*C498</f>
        <v>206.70000000000002</v>
      </c>
      <c r="K498" s="11">
        <f t="shared" si="22"/>
        <v>0</v>
      </c>
      <c r="L498" s="16">
        <f t="shared" si="22"/>
        <v>0</v>
      </c>
    </row>
    <row r="499" spans="1:12">
      <c r="A499" s="11">
        <v>30</v>
      </c>
      <c r="B499" s="13" t="s">
        <v>461</v>
      </c>
      <c r="C499" s="11">
        <v>10.8</v>
      </c>
      <c r="D499" s="11" t="s">
        <v>24</v>
      </c>
      <c r="E499" s="11">
        <v>1</v>
      </c>
      <c r="F499" s="16">
        <v>10.8</v>
      </c>
      <c r="G499" s="11"/>
      <c r="H499" s="11"/>
      <c r="I499" s="14">
        <v>1</v>
      </c>
      <c r="J499" s="18">
        <f t="shared" ref="J499:J511" si="23">I499*C499</f>
        <v>10.8</v>
      </c>
      <c r="K499" s="11">
        <f t="shared" si="22"/>
        <v>0</v>
      </c>
      <c r="L499" s="16">
        <f t="shared" si="22"/>
        <v>0</v>
      </c>
    </row>
    <row r="500" spans="1:12">
      <c r="A500" s="11">
        <v>31</v>
      </c>
      <c r="B500" s="13" t="s">
        <v>462</v>
      </c>
      <c r="C500" s="11">
        <v>3.72</v>
      </c>
      <c r="D500" s="11" t="s">
        <v>24</v>
      </c>
      <c r="E500" s="11">
        <v>180</v>
      </c>
      <c r="F500" s="16">
        <v>669.6</v>
      </c>
      <c r="G500" s="11"/>
      <c r="H500" s="11"/>
      <c r="I500" s="14">
        <v>80</v>
      </c>
      <c r="J500" s="18">
        <f t="shared" si="23"/>
        <v>297.60000000000002</v>
      </c>
      <c r="K500" s="11">
        <f t="shared" ref="K500:K511" si="24">SUM(E500+G500-I500)</f>
        <v>100</v>
      </c>
      <c r="L500" s="16">
        <f t="shared" ref="L500:L511" si="25">SUM(F500+H500-J500)</f>
        <v>372</v>
      </c>
    </row>
    <row r="501" spans="1:12">
      <c r="A501" s="11">
        <v>32</v>
      </c>
      <c r="B501" s="11" t="s">
        <v>463</v>
      </c>
      <c r="C501" s="11">
        <v>30</v>
      </c>
      <c r="D501" s="11" t="s">
        <v>24</v>
      </c>
      <c r="E501" s="11">
        <v>5</v>
      </c>
      <c r="F501" s="16">
        <v>150</v>
      </c>
      <c r="G501" s="11"/>
      <c r="H501" s="11"/>
      <c r="I501" s="11"/>
      <c r="J501" s="17">
        <f t="shared" si="23"/>
        <v>0</v>
      </c>
      <c r="K501" s="11">
        <f t="shared" si="24"/>
        <v>5</v>
      </c>
      <c r="L501" s="16">
        <f t="shared" si="25"/>
        <v>150</v>
      </c>
    </row>
    <row r="502" spans="1:12">
      <c r="A502" s="11">
        <v>33</v>
      </c>
      <c r="B502" s="11" t="s">
        <v>464</v>
      </c>
      <c r="C502" s="11">
        <v>31.03</v>
      </c>
      <c r="D502" s="11" t="s">
        <v>24</v>
      </c>
      <c r="E502" s="11">
        <v>40</v>
      </c>
      <c r="F502" s="16">
        <v>1241.2</v>
      </c>
      <c r="G502" s="11"/>
      <c r="H502" s="11"/>
      <c r="I502" s="11"/>
      <c r="J502" s="17">
        <f t="shared" si="23"/>
        <v>0</v>
      </c>
      <c r="K502" s="11">
        <f t="shared" si="24"/>
        <v>40</v>
      </c>
      <c r="L502" s="16">
        <f t="shared" si="25"/>
        <v>1241.2</v>
      </c>
    </row>
    <row r="503" spans="1:12">
      <c r="A503" s="11">
        <v>34</v>
      </c>
      <c r="B503" s="11" t="s">
        <v>465</v>
      </c>
      <c r="C503" s="11">
        <v>188.57142857142858</v>
      </c>
      <c r="D503" s="11" t="s">
        <v>24</v>
      </c>
      <c r="E503" s="11">
        <v>7</v>
      </c>
      <c r="F503" s="16">
        <v>1320</v>
      </c>
      <c r="G503" s="11"/>
      <c r="H503" s="11"/>
      <c r="I503" s="11"/>
      <c r="J503" s="17">
        <f t="shared" si="23"/>
        <v>0</v>
      </c>
      <c r="K503" s="11">
        <f t="shared" si="24"/>
        <v>7</v>
      </c>
      <c r="L503" s="16">
        <f t="shared" si="25"/>
        <v>1320</v>
      </c>
    </row>
    <row r="504" spans="1:12">
      <c r="A504" s="11">
        <v>35</v>
      </c>
      <c r="B504" s="11" t="s">
        <v>466</v>
      </c>
      <c r="C504" s="11">
        <v>208.875</v>
      </c>
      <c r="D504" s="11" t="s">
        <v>24</v>
      </c>
      <c r="E504" s="11">
        <v>2</v>
      </c>
      <c r="F504" s="16">
        <v>417.75</v>
      </c>
      <c r="G504" s="11"/>
      <c r="H504" s="11"/>
      <c r="I504" s="11"/>
      <c r="J504" s="17">
        <f t="shared" si="23"/>
        <v>0</v>
      </c>
      <c r="K504" s="11">
        <f t="shared" si="24"/>
        <v>2</v>
      </c>
      <c r="L504" s="16">
        <f t="shared" si="25"/>
        <v>417.75</v>
      </c>
    </row>
    <row r="505" spans="1:12">
      <c r="A505" s="11">
        <v>36</v>
      </c>
      <c r="B505" s="11" t="s">
        <v>467</v>
      </c>
      <c r="C505" s="11">
        <v>15</v>
      </c>
      <c r="D505" s="11" t="s">
        <v>24</v>
      </c>
      <c r="E505" s="11">
        <v>100</v>
      </c>
      <c r="F505" s="16">
        <v>1500</v>
      </c>
      <c r="G505" s="11"/>
      <c r="H505" s="11"/>
      <c r="I505" s="11"/>
      <c r="J505" s="17">
        <f t="shared" si="23"/>
        <v>0</v>
      </c>
      <c r="K505" s="11">
        <f t="shared" si="24"/>
        <v>100</v>
      </c>
      <c r="L505" s="16">
        <f t="shared" si="25"/>
        <v>1500</v>
      </c>
    </row>
    <row r="506" spans="1:12">
      <c r="A506" s="11">
        <v>37</v>
      </c>
      <c r="B506" s="11" t="s">
        <v>468</v>
      </c>
      <c r="C506" s="11">
        <v>70</v>
      </c>
      <c r="D506" s="11" t="s">
        <v>24</v>
      </c>
      <c r="E506" s="11">
        <v>5</v>
      </c>
      <c r="F506" s="16">
        <v>350</v>
      </c>
      <c r="G506" s="11"/>
      <c r="H506" s="11"/>
      <c r="I506" s="11"/>
      <c r="J506" s="17">
        <f t="shared" si="23"/>
        <v>0</v>
      </c>
      <c r="K506" s="11">
        <f t="shared" si="24"/>
        <v>5</v>
      </c>
      <c r="L506" s="16">
        <f t="shared" si="25"/>
        <v>350</v>
      </c>
    </row>
    <row r="507" spans="1:12">
      <c r="A507" s="11">
        <v>38</v>
      </c>
      <c r="B507" s="11" t="s">
        <v>469</v>
      </c>
      <c r="C507" s="11">
        <v>75</v>
      </c>
      <c r="D507" s="11" t="s">
        <v>458</v>
      </c>
      <c r="E507" s="11">
        <v>2</v>
      </c>
      <c r="F507" s="16">
        <v>150</v>
      </c>
      <c r="G507" s="11"/>
      <c r="H507" s="11"/>
      <c r="I507" s="11"/>
      <c r="J507" s="17">
        <f t="shared" si="23"/>
        <v>0</v>
      </c>
      <c r="K507" s="11">
        <f t="shared" si="24"/>
        <v>2</v>
      </c>
      <c r="L507" s="16">
        <f t="shared" si="25"/>
        <v>150</v>
      </c>
    </row>
    <row r="508" spans="1:12">
      <c r="A508" s="11">
        <v>39</v>
      </c>
      <c r="B508" s="11" t="s">
        <v>470</v>
      </c>
      <c r="C508" s="11">
        <v>209.04</v>
      </c>
      <c r="D508" s="11" t="s">
        <v>24</v>
      </c>
      <c r="E508" s="11">
        <v>2</v>
      </c>
      <c r="F508" s="16">
        <v>418.08</v>
      </c>
      <c r="G508" s="11"/>
      <c r="H508" s="11"/>
      <c r="I508" s="11"/>
      <c r="J508" s="17">
        <f t="shared" si="23"/>
        <v>0</v>
      </c>
      <c r="K508" s="11">
        <f t="shared" si="24"/>
        <v>2</v>
      </c>
      <c r="L508" s="16">
        <f t="shared" si="25"/>
        <v>418.08</v>
      </c>
    </row>
    <row r="509" spans="1:12">
      <c r="A509" s="11">
        <v>40</v>
      </c>
      <c r="B509" s="11" t="s">
        <v>471</v>
      </c>
      <c r="C509" s="11">
        <v>12</v>
      </c>
      <c r="D509" s="11" t="s">
        <v>458</v>
      </c>
      <c r="E509" s="11">
        <v>5</v>
      </c>
      <c r="F509" s="16">
        <v>60</v>
      </c>
      <c r="G509" s="11"/>
      <c r="H509" s="11"/>
      <c r="I509" s="11"/>
      <c r="J509" s="17">
        <f t="shared" si="23"/>
        <v>0</v>
      </c>
      <c r="K509" s="11">
        <f t="shared" si="24"/>
        <v>5</v>
      </c>
      <c r="L509" s="16">
        <f t="shared" si="25"/>
        <v>60</v>
      </c>
    </row>
    <row r="510" spans="1:12">
      <c r="A510" s="11">
        <v>41</v>
      </c>
      <c r="B510" s="13" t="s">
        <v>472</v>
      </c>
      <c r="C510" s="11">
        <v>56.5</v>
      </c>
      <c r="D510" s="11" t="s">
        <v>24</v>
      </c>
      <c r="E510" s="11">
        <v>2</v>
      </c>
      <c r="F510" s="16">
        <v>113</v>
      </c>
      <c r="G510" s="11"/>
      <c r="H510" s="11"/>
      <c r="I510" s="14">
        <v>2</v>
      </c>
      <c r="J510" s="18">
        <f t="shared" si="23"/>
        <v>113</v>
      </c>
      <c r="K510" s="11">
        <f t="shared" si="24"/>
        <v>0</v>
      </c>
      <c r="L510" s="16">
        <f t="shared" si="25"/>
        <v>0</v>
      </c>
    </row>
    <row r="511" spans="1:12">
      <c r="A511" s="11">
        <v>42</v>
      </c>
      <c r="B511" s="13" t="s">
        <v>473</v>
      </c>
      <c r="C511" s="11">
        <v>66</v>
      </c>
      <c r="D511" s="11" t="s">
        <v>24</v>
      </c>
      <c r="E511" s="11">
        <v>4</v>
      </c>
      <c r="F511" s="16">
        <v>264</v>
      </c>
      <c r="G511" s="11"/>
      <c r="H511" s="11"/>
      <c r="I511" s="14">
        <v>4</v>
      </c>
      <c r="J511" s="18">
        <f t="shared" si="23"/>
        <v>264</v>
      </c>
      <c r="K511" s="11">
        <f t="shared" si="24"/>
        <v>0</v>
      </c>
      <c r="L511" s="16">
        <f t="shared" si="25"/>
        <v>0</v>
      </c>
    </row>
    <row r="512" spans="1:12">
      <c r="A512" s="11">
        <v>43</v>
      </c>
      <c r="B512" s="11" t="s">
        <v>474</v>
      </c>
      <c r="C512" s="11">
        <v>15</v>
      </c>
      <c r="D512" s="11" t="s">
        <v>24</v>
      </c>
      <c r="E512" s="11">
        <v>10</v>
      </c>
      <c r="F512" s="16">
        <v>150</v>
      </c>
      <c r="G512" s="11"/>
      <c r="H512" s="11"/>
      <c r="I512" s="11"/>
      <c r="J512" s="16"/>
      <c r="K512" s="11">
        <v>10</v>
      </c>
      <c r="L512" s="16">
        <v>150</v>
      </c>
    </row>
    <row r="513" spans="1:12">
      <c r="A513" s="11">
        <v>44</v>
      </c>
      <c r="B513" s="11" t="s">
        <v>475</v>
      </c>
      <c r="C513" s="11">
        <v>20</v>
      </c>
      <c r="D513" s="11" t="s">
        <v>24</v>
      </c>
      <c r="E513" s="11">
        <v>10</v>
      </c>
      <c r="F513" s="16">
        <v>200</v>
      </c>
      <c r="G513" s="11"/>
      <c r="H513" s="11"/>
      <c r="I513" s="11"/>
      <c r="J513" s="11"/>
      <c r="K513" s="11">
        <v>10</v>
      </c>
      <c r="L513" s="16">
        <v>200</v>
      </c>
    </row>
    <row r="514" spans="1:12">
      <c r="A514" s="11">
        <v>45</v>
      </c>
      <c r="B514" s="11" t="s">
        <v>476</v>
      </c>
      <c r="C514" s="11">
        <v>25</v>
      </c>
      <c r="D514" s="11" t="s">
        <v>24</v>
      </c>
      <c r="E514" s="11">
        <v>1</v>
      </c>
      <c r="F514" s="16">
        <v>25</v>
      </c>
      <c r="G514" s="11"/>
      <c r="H514" s="11"/>
      <c r="I514" s="11"/>
      <c r="J514" s="11"/>
      <c r="K514" s="11">
        <v>1</v>
      </c>
      <c r="L514" s="16">
        <v>25</v>
      </c>
    </row>
    <row r="515" spans="1:12">
      <c r="A515" s="11">
        <v>46</v>
      </c>
      <c r="B515" s="11" t="s">
        <v>477</v>
      </c>
      <c r="C515" s="11">
        <v>25</v>
      </c>
      <c r="D515" s="11" t="s">
        <v>24</v>
      </c>
      <c r="E515" s="11">
        <v>12</v>
      </c>
      <c r="F515" s="16">
        <v>300</v>
      </c>
      <c r="G515" s="11"/>
      <c r="H515" s="11"/>
      <c r="I515" s="11"/>
      <c r="J515" s="11"/>
      <c r="K515" s="11">
        <v>12</v>
      </c>
      <c r="L515" s="16">
        <v>300</v>
      </c>
    </row>
    <row r="516" spans="1:12">
      <c r="A516" s="11">
        <v>47</v>
      </c>
      <c r="B516" s="11" t="s">
        <v>478</v>
      </c>
      <c r="C516" s="11">
        <v>30</v>
      </c>
      <c r="D516" s="11" t="s">
        <v>24</v>
      </c>
      <c r="E516" s="11">
        <v>12</v>
      </c>
      <c r="F516" s="16">
        <v>360</v>
      </c>
      <c r="G516" s="11"/>
      <c r="H516" s="11"/>
      <c r="I516" s="11"/>
      <c r="J516" s="11"/>
      <c r="K516" s="11">
        <v>12</v>
      </c>
      <c r="L516" s="16">
        <v>360</v>
      </c>
    </row>
    <row r="517" spans="1:12">
      <c r="A517" s="11">
        <v>48</v>
      </c>
      <c r="B517" s="11" t="s">
        <v>479</v>
      </c>
      <c r="C517" s="11">
        <v>55</v>
      </c>
      <c r="D517" s="11" t="s">
        <v>24</v>
      </c>
      <c r="E517" s="11">
        <v>8</v>
      </c>
      <c r="F517" s="16">
        <v>440</v>
      </c>
      <c r="G517" s="11"/>
      <c r="H517" s="11"/>
      <c r="I517" s="11"/>
      <c r="J517" s="11"/>
      <c r="K517" s="11">
        <v>8</v>
      </c>
      <c r="L517" s="16">
        <v>440</v>
      </c>
    </row>
    <row r="518" spans="1:12">
      <c r="A518" s="11">
        <v>49</v>
      </c>
      <c r="B518" s="11" t="s">
        <v>480</v>
      </c>
      <c r="C518" s="11"/>
      <c r="D518" s="11" t="s">
        <v>24</v>
      </c>
      <c r="E518" s="11">
        <v>1</v>
      </c>
      <c r="F518" s="16">
        <v>180</v>
      </c>
      <c r="G518" s="11"/>
      <c r="H518" s="11"/>
      <c r="I518" s="11"/>
      <c r="J518" s="11"/>
      <c r="K518" s="11">
        <v>1</v>
      </c>
      <c r="L518" s="16">
        <v>180</v>
      </c>
    </row>
    <row r="519" spans="1:12">
      <c r="A519" s="11">
        <v>50</v>
      </c>
      <c r="B519" s="11" t="s">
        <v>481</v>
      </c>
      <c r="C519" s="11"/>
      <c r="D519" s="11" t="s">
        <v>24</v>
      </c>
      <c r="E519" s="11">
        <v>1</v>
      </c>
      <c r="F519" s="16">
        <v>144</v>
      </c>
      <c r="G519" s="11"/>
      <c r="H519" s="11"/>
      <c r="I519" s="11"/>
      <c r="J519" s="11"/>
      <c r="K519" s="11">
        <v>1</v>
      </c>
      <c r="L519" s="16">
        <v>144</v>
      </c>
    </row>
    <row r="520" spans="1:12">
      <c r="A520" s="11">
        <v>51</v>
      </c>
      <c r="B520" s="11" t="s">
        <v>482</v>
      </c>
      <c r="C520" s="11"/>
      <c r="D520" s="11" t="s">
        <v>24</v>
      </c>
      <c r="E520" s="11">
        <v>1</v>
      </c>
      <c r="F520" s="16">
        <v>132</v>
      </c>
      <c r="G520" s="11"/>
      <c r="H520" s="11"/>
      <c r="I520" s="11"/>
      <c r="J520" s="11"/>
      <c r="K520" s="11">
        <v>1</v>
      </c>
      <c r="L520" s="16">
        <v>132</v>
      </c>
    </row>
    <row r="521" spans="1:12">
      <c r="A521" s="11">
        <v>52</v>
      </c>
      <c r="B521" s="11" t="s">
        <v>483</v>
      </c>
      <c r="C521" s="11"/>
      <c r="D521" s="11" t="s">
        <v>24</v>
      </c>
      <c r="E521" s="11">
        <v>1</v>
      </c>
      <c r="F521" s="16">
        <v>24</v>
      </c>
      <c r="G521" s="11"/>
      <c r="H521" s="11"/>
      <c r="I521" s="11"/>
      <c r="J521" s="11"/>
      <c r="K521" s="11">
        <v>1</v>
      </c>
      <c r="L521" s="16">
        <v>24</v>
      </c>
    </row>
    <row r="522" spans="1:12">
      <c r="A522" s="11">
        <v>53</v>
      </c>
      <c r="B522" s="11" t="s">
        <v>484</v>
      </c>
      <c r="C522" s="11"/>
      <c r="D522" s="11" t="s">
        <v>24</v>
      </c>
      <c r="E522" s="11">
        <v>1</v>
      </c>
      <c r="F522" s="16">
        <v>87</v>
      </c>
      <c r="G522" s="11"/>
      <c r="H522" s="11"/>
      <c r="I522" s="11"/>
      <c r="J522" s="11"/>
      <c r="K522" s="11">
        <v>1</v>
      </c>
      <c r="L522" s="16">
        <v>87</v>
      </c>
    </row>
    <row r="523" spans="1:12">
      <c r="A523" s="11">
        <v>54</v>
      </c>
      <c r="B523" s="11" t="s">
        <v>485</v>
      </c>
      <c r="C523" s="11"/>
      <c r="D523" s="11" t="s">
        <v>24</v>
      </c>
      <c r="E523" s="11">
        <v>1</v>
      </c>
      <c r="F523" s="16">
        <v>66</v>
      </c>
      <c r="G523" s="11"/>
      <c r="H523" s="11"/>
      <c r="I523" s="11"/>
      <c r="J523" s="11"/>
      <c r="K523" s="11">
        <v>1</v>
      </c>
      <c r="L523" s="16">
        <v>66</v>
      </c>
    </row>
    <row r="524" spans="1:12">
      <c r="A524" s="11">
        <v>55</v>
      </c>
      <c r="B524" s="11" t="s">
        <v>486</v>
      </c>
      <c r="C524" s="11"/>
      <c r="D524" s="11" t="s">
        <v>24</v>
      </c>
      <c r="E524" s="11">
        <v>1</v>
      </c>
      <c r="F524" s="16">
        <v>162</v>
      </c>
      <c r="G524" s="11"/>
      <c r="H524" s="11"/>
      <c r="I524" s="11"/>
      <c r="J524" s="11"/>
      <c r="K524" s="11">
        <v>1</v>
      </c>
      <c r="L524" s="16">
        <v>162</v>
      </c>
    </row>
    <row r="525" spans="1:12">
      <c r="A525" s="11">
        <v>56</v>
      </c>
      <c r="B525" s="11" t="s">
        <v>487</v>
      </c>
      <c r="C525" s="11"/>
      <c r="D525" s="11" t="s">
        <v>24</v>
      </c>
      <c r="E525" s="11">
        <v>1</v>
      </c>
      <c r="F525" s="16">
        <v>126</v>
      </c>
      <c r="G525" s="11"/>
      <c r="H525" s="11"/>
      <c r="I525" s="11"/>
      <c r="J525" s="11"/>
      <c r="K525" s="11">
        <v>1</v>
      </c>
      <c r="L525" s="16">
        <v>126</v>
      </c>
    </row>
    <row r="526" spans="1:12">
      <c r="A526" s="11">
        <v>57</v>
      </c>
      <c r="B526" s="11" t="s">
        <v>488</v>
      </c>
      <c r="C526" s="11"/>
      <c r="D526" s="11" t="s">
        <v>24</v>
      </c>
      <c r="E526" s="11">
        <v>1</v>
      </c>
      <c r="F526" s="16">
        <v>126</v>
      </c>
      <c r="G526" s="11"/>
      <c r="H526" s="11"/>
      <c r="I526" s="11"/>
      <c r="J526" s="11"/>
      <c r="K526" s="11">
        <v>1</v>
      </c>
      <c r="L526" s="16">
        <v>126</v>
      </c>
    </row>
    <row r="527" spans="1:12">
      <c r="A527" s="11">
        <v>58</v>
      </c>
      <c r="B527" s="11" t="s">
        <v>489</v>
      </c>
      <c r="C527" s="11"/>
      <c r="D527" s="11" t="s">
        <v>24</v>
      </c>
      <c r="E527" s="11">
        <v>1</v>
      </c>
      <c r="F527" s="16">
        <v>82</v>
      </c>
      <c r="G527" s="11"/>
      <c r="H527" s="11"/>
      <c r="I527" s="11"/>
      <c r="J527" s="11"/>
      <c r="K527" s="11">
        <v>1</v>
      </c>
      <c r="L527" s="16">
        <v>82</v>
      </c>
    </row>
    <row r="528" spans="1:12">
      <c r="A528" s="11">
        <v>59</v>
      </c>
      <c r="B528" s="11" t="s">
        <v>490</v>
      </c>
      <c r="C528" s="11"/>
      <c r="D528" s="11" t="s">
        <v>24</v>
      </c>
      <c r="E528" s="11">
        <v>1</v>
      </c>
      <c r="F528" s="16">
        <v>50</v>
      </c>
      <c r="G528" s="11"/>
      <c r="H528" s="11"/>
      <c r="I528" s="11"/>
      <c r="J528" s="11"/>
      <c r="K528" s="11">
        <v>1</v>
      </c>
      <c r="L528" s="16">
        <v>50</v>
      </c>
    </row>
    <row r="529" spans="1:12">
      <c r="A529" s="11">
        <v>60</v>
      </c>
      <c r="B529" s="11" t="s">
        <v>491</v>
      </c>
      <c r="C529" s="11"/>
      <c r="D529" s="11"/>
      <c r="E529" s="11">
        <v>1</v>
      </c>
      <c r="F529" s="16">
        <v>318</v>
      </c>
      <c r="G529" s="11"/>
      <c r="H529" s="11"/>
      <c r="I529" s="11"/>
      <c r="J529" s="11"/>
      <c r="K529" s="11">
        <v>1</v>
      </c>
      <c r="L529" s="16">
        <v>318</v>
      </c>
    </row>
    <row r="530" spans="1:12">
      <c r="A530" s="11">
        <v>61</v>
      </c>
      <c r="B530" s="11" t="s">
        <v>492</v>
      </c>
      <c r="C530" s="11"/>
      <c r="D530" s="11"/>
      <c r="E530" s="11">
        <v>3</v>
      </c>
      <c r="F530" s="16">
        <v>900</v>
      </c>
      <c r="G530" s="11"/>
      <c r="H530" s="11"/>
      <c r="I530" s="11"/>
      <c r="J530" s="11"/>
      <c r="K530" s="11">
        <v>3</v>
      </c>
      <c r="L530" s="16">
        <v>900</v>
      </c>
    </row>
    <row r="531" spans="1:12">
      <c r="A531" s="11">
        <v>62</v>
      </c>
      <c r="B531" s="11" t="s">
        <v>493</v>
      </c>
      <c r="C531" s="11"/>
      <c r="D531" s="11"/>
      <c r="E531" s="11">
        <v>3</v>
      </c>
      <c r="F531" s="16">
        <v>900</v>
      </c>
      <c r="G531" s="11"/>
      <c r="H531" s="11"/>
      <c r="I531" s="11"/>
      <c r="J531" s="11"/>
      <c r="K531" s="11">
        <v>3</v>
      </c>
      <c r="L531" s="16">
        <v>900</v>
      </c>
    </row>
    <row r="532" spans="1:12">
      <c r="A532" s="11">
        <v>63</v>
      </c>
      <c r="B532" s="11" t="s">
        <v>494</v>
      </c>
      <c r="C532" s="11"/>
      <c r="D532" s="11"/>
      <c r="E532" s="11">
        <v>2</v>
      </c>
      <c r="F532" s="16">
        <v>600</v>
      </c>
      <c r="G532" s="11"/>
      <c r="H532" s="11"/>
      <c r="I532" s="11"/>
      <c r="J532" s="11"/>
      <c r="K532" s="11">
        <v>2</v>
      </c>
      <c r="L532" s="16">
        <v>600</v>
      </c>
    </row>
    <row r="533" spans="1:12">
      <c r="A533" s="11">
        <v>64</v>
      </c>
      <c r="B533" s="11" t="s">
        <v>574</v>
      </c>
      <c r="C533" s="11"/>
      <c r="D533" s="11" t="s">
        <v>24</v>
      </c>
      <c r="E533" s="11">
        <v>2</v>
      </c>
      <c r="F533" s="16">
        <v>70</v>
      </c>
      <c r="G533" s="11"/>
      <c r="H533" s="11"/>
      <c r="I533" s="11"/>
      <c r="J533" s="11"/>
      <c r="K533" s="11">
        <v>2</v>
      </c>
      <c r="L533" s="16">
        <v>70</v>
      </c>
    </row>
    <row r="534" spans="1:12">
      <c r="A534" s="11">
        <v>65</v>
      </c>
      <c r="B534" s="11" t="s">
        <v>575</v>
      </c>
      <c r="C534" s="11"/>
      <c r="D534" s="11" t="s">
        <v>24</v>
      </c>
      <c r="E534" s="11">
        <v>8</v>
      </c>
      <c r="F534" s="16">
        <v>200</v>
      </c>
      <c r="G534" s="11"/>
      <c r="H534" s="11"/>
      <c r="I534" s="11"/>
      <c r="J534" s="11"/>
      <c r="K534" s="11">
        <v>8</v>
      </c>
      <c r="L534" s="16">
        <v>200</v>
      </c>
    </row>
    <row r="535" spans="1:12">
      <c r="A535" s="11">
        <v>66</v>
      </c>
      <c r="B535" s="11" t="s">
        <v>576</v>
      </c>
      <c r="C535" s="11"/>
      <c r="D535" s="11" t="s">
        <v>24</v>
      </c>
      <c r="E535" s="11">
        <v>5</v>
      </c>
      <c r="F535" s="16">
        <v>340</v>
      </c>
      <c r="G535" s="11"/>
      <c r="H535" s="11"/>
      <c r="I535" s="11"/>
      <c r="J535" s="11"/>
      <c r="K535" s="11">
        <v>5</v>
      </c>
      <c r="L535" s="16">
        <v>340</v>
      </c>
    </row>
    <row r="536" spans="1:12">
      <c r="A536" s="11">
        <v>67</v>
      </c>
      <c r="B536" s="11" t="s">
        <v>577</v>
      </c>
      <c r="C536" s="11"/>
      <c r="D536" s="11" t="s">
        <v>24</v>
      </c>
      <c r="E536" s="11">
        <v>5</v>
      </c>
      <c r="F536" s="16">
        <v>340</v>
      </c>
      <c r="G536" s="11"/>
      <c r="H536" s="11"/>
      <c r="I536" s="11"/>
      <c r="J536" s="11"/>
      <c r="K536" s="11">
        <v>5</v>
      </c>
      <c r="L536" s="16">
        <v>340</v>
      </c>
    </row>
    <row r="537" spans="1:12">
      <c r="A537" s="11">
        <v>68</v>
      </c>
      <c r="B537" s="11" t="s">
        <v>578</v>
      </c>
      <c r="C537" s="11"/>
      <c r="D537" s="11" t="s">
        <v>24</v>
      </c>
      <c r="E537" s="11">
        <v>10</v>
      </c>
      <c r="F537" s="16">
        <v>250</v>
      </c>
      <c r="G537" s="11"/>
      <c r="H537" s="11"/>
      <c r="I537" s="11"/>
      <c r="J537" s="11"/>
      <c r="K537" s="11">
        <v>10</v>
      </c>
      <c r="L537" s="16">
        <v>250</v>
      </c>
    </row>
    <row r="538" spans="1:12">
      <c r="A538" s="11">
        <v>69</v>
      </c>
      <c r="B538" s="11" t="s">
        <v>579</v>
      </c>
      <c r="C538" s="11"/>
      <c r="D538" s="11" t="s">
        <v>24</v>
      </c>
      <c r="E538" s="11">
        <v>10</v>
      </c>
      <c r="F538" s="16">
        <v>250</v>
      </c>
      <c r="G538" s="11"/>
      <c r="H538" s="11"/>
      <c r="I538" s="11"/>
      <c r="J538" s="11"/>
      <c r="K538" s="11">
        <v>10</v>
      </c>
      <c r="L538" s="16">
        <v>250</v>
      </c>
    </row>
    <row r="539" spans="1:12">
      <c r="A539" s="11">
        <v>70</v>
      </c>
      <c r="B539" s="11" t="s">
        <v>580</v>
      </c>
      <c r="C539" s="11"/>
      <c r="D539" s="11" t="s">
        <v>24</v>
      </c>
      <c r="E539" s="11">
        <v>1</v>
      </c>
      <c r="F539" s="16">
        <v>225</v>
      </c>
      <c r="G539" s="11"/>
      <c r="H539" s="11"/>
      <c r="I539" s="11"/>
      <c r="J539" s="11"/>
      <c r="K539" s="11">
        <v>1</v>
      </c>
      <c r="L539" s="16">
        <v>225</v>
      </c>
    </row>
    <row r="540" spans="1:12">
      <c r="A540" s="11">
        <v>71</v>
      </c>
      <c r="B540" s="11" t="s">
        <v>581</v>
      </c>
      <c r="C540" s="11"/>
      <c r="D540" s="11" t="s">
        <v>24</v>
      </c>
      <c r="E540" s="11">
        <v>15</v>
      </c>
      <c r="F540" s="16">
        <v>1170</v>
      </c>
      <c r="G540" s="11"/>
      <c r="H540" s="11"/>
      <c r="I540" s="11"/>
      <c r="J540" s="11"/>
      <c r="K540" s="11">
        <v>15</v>
      </c>
      <c r="L540" s="16">
        <v>1170</v>
      </c>
    </row>
    <row r="541" spans="1:12">
      <c r="A541" s="11">
        <v>72</v>
      </c>
      <c r="B541" s="11" t="s">
        <v>582</v>
      </c>
      <c r="C541" s="11"/>
      <c r="D541" s="11" t="s">
        <v>583</v>
      </c>
      <c r="E541" s="11">
        <v>10</v>
      </c>
      <c r="F541" s="16">
        <v>250</v>
      </c>
      <c r="G541" s="11"/>
      <c r="H541" s="11"/>
      <c r="I541" s="11"/>
      <c r="J541" s="11"/>
      <c r="K541" s="11">
        <v>10</v>
      </c>
      <c r="L541" s="16">
        <v>250</v>
      </c>
    </row>
    <row r="542" spans="1:12">
      <c r="A542" s="11">
        <v>73</v>
      </c>
      <c r="B542" s="11" t="s">
        <v>584</v>
      </c>
      <c r="C542" s="11"/>
      <c r="D542" s="11" t="s">
        <v>583</v>
      </c>
      <c r="E542" s="11">
        <v>20</v>
      </c>
      <c r="F542" s="16">
        <v>500</v>
      </c>
      <c r="G542" s="11"/>
      <c r="H542" s="11"/>
      <c r="I542" s="11"/>
      <c r="J542" s="11"/>
      <c r="K542" s="11">
        <v>20</v>
      </c>
      <c r="L542" s="16">
        <v>500</v>
      </c>
    </row>
    <row r="543" spans="1:12">
      <c r="A543" s="11">
        <v>74</v>
      </c>
      <c r="B543" s="11" t="s">
        <v>585</v>
      </c>
      <c r="C543" s="11"/>
      <c r="D543" s="11" t="s">
        <v>438</v>
      </c>
      <c r="E543" s="11">
        <v>20</v>
      </c>
      <c r="F543" s="16">
        <v>600</v>
      </c>
      <c r="G543" s="11"/>
      <c r="H543" s="11"/>
      <c r="I543" s="11"/>
      <c r="J543" s="11"/>
      <c r="K543" s="11">
        <v>20</v>
      </c>
      <c r="L543" s="16">
        <v>600</v>
      </c>
    </row>
    <row r="544" spans="1:12">
      <c r="A544" s="11">
        <v>75</v>
      </c>
      <c r="B544" s="11" t="s">
        <v>586</v>
      </c>
      <c r="C544" s="11"/>
      <c r="D544" s="11" t="s">
        <v>24</v>
      </c>
      <c r="E544" s="11">
        <v>1</v>
      </c>
      <c r="F544" s="16">
        <v>100</v>
      </c>
      <c r="G544" s="11"/>
      <c r="H544" s="11"/>
      <c r="I544" s="11"/>
      <c r="J544" s="11"/>
      <c r="K544" s="11">
        <v>1</v>
      </c>
      <c r="L544" s="16">
        <v>100</v>
      </c>
    </row>
    <row r="545" spans="1:12">
      <c r="A545" s="11">
        <v>76</v>
      </c>
      <c r="B545" s="11" t="s">
        <v>587</v>
      </c>
      <c r="C545" s="11"/>
      <c r="D545" s="11" t="s">
        <v>24</v>
      </c>
      <c r="E545" s="11">
        <v>4</v>
      </c>
      <c r="F545" s="16">
        <v>112</v>
      </c>
      <c r="G545" s="11"/>
      <c r="H545" s="11"/>
      <c r="I545" s="11"/>
      <c r="J545" s="11"/>
      <c r="K545" s="11">
        <v>4</v>
      </c>
      <c r="L545" s="16">
        <v>112</v>
      </c>
    </row>
    <row r="546" spans="1:12">
      <c r="A546" s="11">
        <v>77</v>
      </c>
      <c r="B546" s="11" t="s">
        <v>588</v>
      </c>
      <c r="C546" s="11"/>
      <c r="D546" s="11" t="s">
        <v>24</v>
      </c>
      <c r="E546" s="11">
        <v>4</v>
      </c>
      <c r="F546" s="16">
        <v>280</v>
      </c>
      <c r="G546" s="11"/>
      <c r="H546" s="11"/>
      <c r="I546" s="11"/>
      <c r="J546" s="11"/>
      <c r="K546" s="11">
        <v>4</v>
      </c>
      <c r="L546" s="16">
        <v>280</v>
      </c>
    </row>
    <row r="547" spans="1:12">
      <c r="A547" s="11">
        <v>78</v>
      </c>
      <c r="B547" s="11" t="s">
        <v>589</v>
      </c>
      <c r="C547" s="11"/>
      <c r="D547" s="11" t="s">
        <v>24</v>
      </c>
      <c r="E547" s="11">
        <v>4</v>
      </c>
      <c r="F547" s="16">
        <v>140</v>
      </c>
      <c r="G547" s="11"/>
      <c r="H547" s="11"/>
      <c r="I547" s="11"/>
      <c r="J547" s="11"/>
      <c r="K547" s="11">
        <v>4</v>
      </c>
      <c r="L547" s="16">
        <v>140</v>
      </c>
    </row>
    <row r="548" spans="1:12">
      <c r="A548" s="11">
        <v>79</v>
      </c>
      <c r="B548" s="11" t="s">
        <v>590</v>
      </c>
      <c r="C548" s="11"/>
      <c r="D548" s="11" t="s">
        <v>24</v>
      </c>
      <c r="E548" s="11">
        <v>4</v>
      </c>
      <c r="F548" s="16">
        <v>240</v>
      </c>
      <c r="G548" s="11"/>
      <c r="H548" s="11"/>
      <c r="I548" s="11"/>
      <c r="J548" s="11"/>
      <c r="K548" s="11">
        <v>4</v>
      </c>
      <c r="L548" s="16">
        <v>240</v>
      </c>
    </row>
    <row r="549" spans="1:12">
      <c r="A549" s="11">
        <v>80</v>
      </c>
      <c r="B549" s="11" t="s">
        <v>591</v>
      </c>
      <c r="C549" s="11"/>
      <c r="D549" s="11" t="s">
        <v>24</v>
      </c>
      <c r="E549" s="11">
        <v>4</v>
      </c>
      <c r="F549" s="16">
        <v>60</v>
      </c>
      <c r="G549" s="11"/>
      <c r="H549" s="11"/>
      <c r="I549" s="11"/>
      <c r="J549" s="11"/>
      <c r="K549" s="11">
        <v>4</v>
      </c>
      <c r="L549" s="16">
        <v>60</v>
      </c>
    </row>
    <row r="550" spans="1:12">
      <c r="A550" s="11">
        <v>81</v>
      </c>
      <c r="B550" s="11" t="s">
        <v>592</v>
      </c>
      <c r="C550" s="11"/>
      <c r="D550" s="11" t="s">
        <v>24</v>
      </c>
      <c r="E550" s="11">
        <v>4</v>
      </c>
      <c r="F550" s="16">
        <v>240</v>
      </c>
      <c r="G550" s="11"/>
      <c r="H550" s="11"/>
      <c r="I550" s="11"/>
      <c r="J550" s="11"/>
      <c r="K550" s="11">
        <v>4</v>
      </c>
      <c r="L550" s="16">
        <v>240</v>
      </c>
    </row>
    <row r="551" spans="1:12">
      <c r="A551" s="11">
        <v>82</v>
      </c>
      <c r="B551" s="11" t="s">
        <v>593</v>
      </c>
      <c r="C551" s="11"/>
      <c r="D551" s="11" t="s">
        <v>24</v>
      </c>
      <c r="E551" s="11">
        <v>4</v>
      </c>
      <c r="F551" s="16">
        <v>300</v>
      </c>
      <c r="G551" s="11"/>
      <c r="H551" s="11"/>
      <c r="I551" s="11"/>
      <c r="J551" s="11"/>
      <c r="K551" s="11">
        <v>4</v>
      </c>
      <c r="L551" s="16">
        <v>300</v>
      </c>
    </row>
    <row r="552" spans="1:12">
      <c r="A552" s="11">
        <v>83</v>
      </c>
      <c r="B552" s="11" t="s">
        <v>594</v>
      </c>
      <c r="C552" s="11"/>
      <c r="D552" s="11" t="s">
        <v>24</v>
      </c>
      <c r="E552" s="11">
        <v>20</v>
      </c>
      <c r="F552" s="16">
        <v>200</v>
      </c>
      <c r="G552" s="11"/>
      <c r="H552" s="11"/>
      <c r="I552" s="11"/>
      <c r="J552" s="11"/>
      <c r="K552" s="11">
        <v>20</v>
      </c>
      <c r="L552" s="16">
        <v>200</v>
      </c>
    </row>
    <row r="553" spans="1:12">
      <c r="A553" s="11">
        <v>84</v>
      </c>
      <c r="B553" s="11" t="s">
        <v>595</v>
      </c>
      <c r="C553" s="11"/>
      <c r="D553" s="11" t="s">
        <v>24</v>
      </c>
      <c r="E553" s="11">
        <v>20</v>
      </c>
      <c r="F553" s="16">
        <v>160</v>
      </c>
      <c r="G553" s="11"/>
      <c r="H553" s="11"/>
      <c r="I553" s="11"/>
      <c r="J553" s="11"/>
      <c r="K553" s="11">
        <v>20</v>
      </c>
      <c r="L553" s="16">
        <v>160</v>
      </c>
    </row>
    <row r="554" spans="1:12">
      <c r="A554" s="11">
        <v>85</v>
      </c>
      <c r="B554" s="11" t="s">
        <v>596</v>
      </c>
      <c r="C554" s="11"/>
      <c r="D554" s="11" t="s">
        <v>24</v>
      </c>
      <c r="E554" s="11">
        <v>6</v>
      </c>
      <c r="F554" s="16">
        <v>150</v>
      </c>
      <c r="G554" s="11"/>
      <c r="H554" s="11"/>
      <c r="I554" s="11"/>
      <c r="J554" s="11"/>
      <c r="K554" s="11">
        <v>6</v>
      </c>
      <c r="L554" s="16">
        <v>150</v>
      </c>
    </row>
    <row r="555" spans="1:12">
      <c r="A555" s="11">
        <v>86</v>
      </c>
      <c r="B555" s="11" t="s">
        <v>471</v>
      </c>
      <c r="C555" s="11"/>
      <c r="D555" s="11" t="s">
        <v>24</v>
      </c>
      <c r="E555" s="11">
        <v>6</v>
      </c>
      <c r="F555" s="16">
        <v>240</v>
      </c>
      <c r="G555" s="11"/>
      <c r="H555" s="11"/>
      <c r="I555" s="11"/>
      <c r="J555" s="11"/>
      <c r="K555" s="11">
        <v>6</v>
      </c>
      <c r="L555" s="16">
        <v>240</v>
      </c>
    </row>
    <row r="556" spans="1:12" ht="15.75" thickBot="1">
      <c r="A556" s="26">
        <v>87</v>
      </c>
      <c r="B556" s="26" t="s">
        <v>597</v>
      </c>
      <c r="C556" s="26"/>
      <c r="D556" s="26" t="s">
        <v>24</v>
      </c>
      <c r="E556" s="26">
        <v>6</v>
      </c>
      <c r="F556" s="41">
        <v>108</v>
      </c>
      <c r="G556" s="26"/>
      <c r="H556" s="26"/>
      <c r="I556" s="26"/>
      <c r="J556" s="26"/>
      <c r="K556" s="26">
        <v>6</v>
      </c>
      <c r="L556" s="41">
        <v>108</v>
      </c>
    </row>
    <row r="557" spans="1:12" ht="15.75" thickBot="1">
      <c r="A557" s="28"/>
      <c r="B557" s="43" t="s">
        <v>495</v>
      </c>
      <c r="C557" s="30"/>
      <c r="D557" s="30"/>
      <c r="E557" s="30"/>
      <c r="F557" s="56">
        <f>SUM(F470:F556)</f>
        <v>21851.050000000003</v>
      </c>
      <c r="G557" s="30"/>
      <c r="H557" s="30">
        <v>0</v>
      </c>
      <c r="I557" s="30"/>
      <c r="J557" s="61">
        <f>SUM(J470:J512)</f>
        <v>2042.2599999999998</v>
      </c>
      <c r="K557" s="30"/>
      <c r="L557" s="57">
        <f>SUM(L470:L556)</f>
        <v>19808.79</v>
      </c>
    </row>
    <row r="558" spans="1:12">
      <c r="A558" s="27"/>
      <c r="B558" s="50" t="s">
        <v>496</v>
      </c>
      <c r="C558" s="27"/>
      <c r="D558" s="27"/>
      <c r="E558" s="27"/>
      <c r="F558" s="27"/>
      <c r="G558" s="27"/>
      <c r="H558" s="27"/>
      <c r="I558" s="27"/>
      <c r="J558" s="27"/>
      <c r="K558" s="27"/>
      <c r="L558" s="27"/>
    </row>
    <row r="559" spans="1:12">
      <c r="A559" s="11">
        <v>1</v>
      </c>
      <c r="B559" s="11" t="s">
        <v>497</v>
      </c>
      <c r="C559" s="11">
        <v>26.4</v>
      </c>
      <c r="D559" s="11" t="s">
        <v>438</v>
      </c>
      <c r="E559" s="11">
        <v>50</v>
      </c>
      <c r="F559" s="16">
        <v>1320</v>
      </c>
      <c r="G559" s="11"/>
      <c r="H559" s="11"/>
      <c r="I559" s="11"/>
      <c r="J559" s="11"/>
      <c r="K559" s="11">
        <v>50</v>
      </c>
      <c r="L559" s="16">
        <v>1320</v>
      </c>
    </row>
    <row r="560" spans="1:12">
      <c r="A560" s="11">
        <v>2</v>
      </c>
      <c r="B560" s="11" t="s">
        <v>498</v>
      </c>
      <c r="C560" s="11">
        <v>5.49</v>
      </c>
      <c r="D560" s="11" t="s">
        <v>458</v>
      </c>
      <c r="E560" s="11">
        <v>1</v>
      </c>
      <c r="F560" s="16">
        <v>5.49</v>
      </c>
      <c r="G560" s="11"/>
      <c r="H560" s="11"/>
      <c r="I560" s="11"/>
      <c r="J560" s="11"/>
      <c r="K560" s="11">
        <v>1</v>
      </c>
      <c r="L560" s="16">
        <v>5.49</v>
      </c>
    </row>
    <row r="561" spans="1:12">
      <c r="A561" s="11">
        <v>3</v>
      </c>
      <c r="B561" s="11" t="s">
        <v>499</v>
      </c>
      <c r="C561" s="11">
        <v>5.49</v>
      </c>
      <c r="D561" s="11" t="s">
        <v>458</v>
      </c>
      <c r="E561" s="11">
        <v>1</v>
      </c>
      <c r="F561" s="16">
        <v>5.49</v>
      </c>
      <c r="G561" s="11"/>
      <c r="H561" s="11"/>
      <c r="I561" s="11"/>
      <c r="J561" s="11"/>
      <c r="K561" s="11">
        <v>1</v>
      </c>
      <c r="L561" s="16">
        <v>5.49</v>
      </c>
    </row>
    <row r="562" spans="1:12">
      <c r="A562" s="11">
        <v>4</v>
      </c>
      <c r="B562" s="11" t="s">
        <v>598</v>
      </c>
      <c r="C562" s="11"/>
      <c r="D562" s="11" t="s">
        <v>24</v>
      </c>
      <c r="E562" s="11">
        <v>20</v>
      </c>
      <c r="F562" s="16">
        <v>1900</v>
      </c>
      <c r="G562" s="11"/>
      <c r="H562" s="11"/>
      <c r="I562" s="11"/>
      <c r="J562" s="11"/>
      <c r="K562" s="11">
        <v>20</v>
      </c>
      <c r="L562" s="16">
        <v>1900</v>
      </c>
    </row>
    <row r="563" spans="1:12">
      <c r="A563" s="11">
        <v>5</v>
      </c>
      <c r="B563" s="11" t="s">
        <v>500</v>
      </c>
      <c r="C563" s="11">
        <v>85</v>
      </c>
      <c r="D563" s="11" t="s">
        <v>24</v>
      </c>
      <c r="E563" s="11">
        <v>20</v>
      </c>
      <c r="F563" s="16">
        <v>1700</v>
      </c>
      <c r="G563" s="11"/>
      <c r="H563" s="11"/>
      <c r="I563" s="14">
        <v>5</v>
      </c>
      <c r="J563" s="18">
        <f t="shared" ref="J563" si="26">I563*C563</f>
        <v>425</v>
      </c>
      <c r="K563" s="11">
        <f t="shared" ref="K563" si="27">SUM(E563+G563-I563)</f>
        <v>15</v>
      </c>
      <c r="L563" s="16">
        <f t="shared" ref="L563" si="28">SUM(F563+H563-J563)</f>
        <v>1275</v>
      </c>
    </row>
    <row r="564" spans="1:12">
      <c r="A564" s="11">
        <v>6</v>
      </c>
      <c r="B564" s="11" t="s">
        <v>501</v>
      </c>
      <c r="C564" s="11">
        <v>15</v>
      </c>
      <c r="D564" s="11"/>
      <c r="E564" s="11">
        <v>15</v>
      </c>
      <c r="F564" s="16">
        <v>225</v>
      </c>
      <c r="G564" s="11"/>
      <c r="H564" s="11"/>
      <c r="I564" s="11"/>
      <c r="J564" s="11">
        <v>0</v>
      </c>
      <c r="K564" s="11">
        <v>15</v>
      </c>
      <c r="L564" s="16">
        <v>225</v>
      </c>
    </row>
    <row r="565" spans="1:12">
      <c r="A565" s="11">
        <v>7</v>
      </c>
      <c r="B565" s="11" t="s">
        <v>502</v>
      </c>
      <c r="C565" s="11">
        <v>5</v>
      </c>
      <c r="D565" s="11"/>
      <c r="E565" s="11">
        <v>7</v>
      </c>
      <c r="F565" s="16">
        <v>35</v>
      </c>
      <c r="G565" s="11"/>
      <c r="H565" s="11"/>
      <c r="I565" s="11"/>
      <c r="J565" s="11">
        <v>0</v>
      </c>
      <c r="K565" s="11">
        <v>7</v>
      </c>
      <c r="L565" s="16">
        <v>35</v>
      </c>
    </row>
    <row r="566" spans="1:12">
      <c r="A566" s="11">
        <v>8</v>
      </c>
      <c r="B566" s="11" t="s">
        <v>503</v>
      </c>
      <c r="C566" s="11">
        <v>20</v>
      </c>
      <c r="D566" s="11"/>
      <c r="E566" s="11">
        <v>3</v>
      </c>
      <c r="F566" s="16">
        <v>60</v>
      </c>
      <c r="G566" s="11"/>
      <c r="H566" s="11"/>
      <c r="I566" s="11"/>
      <c r="J566" s="11">
        <v>0</v>
      </c>
      <c r="K566" s="11">
        <v>3</v>
      </c>
      <c r="L566" s="16">
        <v>60</v>
      </c>
    </row>
    <row r="567" spans="1:12">
      <c r="A567" s="11">
        <v>9</v>
      </c>
      <c r="B567" s="11" t="s">
        <v>504</v>
      </c>
      <c r="C567" s="11">
        <v>45</v>
      </c>
      <c r="D567" s="11"/>
      <c r="E567" s="11">
        <v>6</v>
      </c>
      <c r="F567" s="16">
        <v>270</v>
      </c>
      <c r="G567" s="11"/>
      <c r="H567" s="11"/>
      <c r="I567" s="11"/>
      <c r="J567" s="11">
        <v>0</v>
      </c>
      <c r="K567" s="11">
        <v>6</v>
      </c>
      <c r="L567" s="16">
        <v>270</v>
      </c>
    </row>
    <row r="568" spans="1:12">
      <c r="A568" s="11">
        <v>10</v>
      </c>
      <c r="B568" s="11" t="s">
        <v>505</v>
      </c>
      <c r="C568" s="11">
        <v>15</v>
      </c>
      <c r="D568" s="11"/>
      <c r="E568" s="11">
        <v>2</v>
      </c>
      <c r="F568" s="16">
        <v>30</v>
      </c>
      <c r="G568" s="11"/>
      <c r="H568" s="11"/>
      <c r="I568" s="11"/>
      <c r="J568" s="11">
        <v>0</v>
      </c>
      <c r="K568" s="11">
        <v>2</v>
      </c>
      <c r="L568" s="16">
        <v>30</v>
      </c>
    </row>
    <row r="569" spans="1:12">
      <c r="A569" s="11">
        <v>11</v>
      </c>
      <c r="B569" s="11" t="s">
        <v>506</v>
      </c>
      <c r="C569" s="11">
        <v>5</v>
      </c>
      <c r="D569" s="11"/>
      <c r="E569" s="11">
        <v>30</v>
      </c>
      <c r="F569" s="16">
        <v>150</v>
      </c>
      <c r="G569" s="11"/>
      <c r="H569" s="11"/>
      <c r="I569" s="11"/>
      <c r="J569" s="11">
        <v>0</v>
      </c>
      <c r="K569" s="11">
        <v>30</v>
      </c>
      <c r="L569" s="16">
        <v>150</v>
      </c>
    </row>
    <row r="570" spans="1:12" ht="15.75" thickBot="1">
      <c r="A570" s="26">
        <v>12</v>
      </c>
      <c r="B570" s="26" t="s">
        <v>507</v>
      </c>
      <c r="C570" s="26">
        <v>30</v>
      </c>
      <c r="D570" s="26"/>
      <c r="E570" s="26">
        <v>6</v>
      </c>
      <c r="F570" s="41">
        <v>180</v>
      </c>
      <c r="G570" s="26"/>
      <c r="H570" s="26"/>
      <c r="I570" s="26"/>
      <c r="J570" s="26">
        <v>0</v>
      </c>
      <c r="K570" s="26">
        <v>6</v>
      </c>
      <c r="L570" s="41">
        <v>180</v>
      </c>
    </row>
    <row r="571" spans="1:12" ht="15.75" thickBot="1">
      <c r="A571" s="28"/>
      <c r="B571" s="43" t="s">
        <v>508</v>
      </c>
      <c r="C571" s="30"/>
      <c r="D571" s="30"/>
      <c r="E571" s="30"/>
      <c r="F571" s="56">
        <f>SUM(F559:F570)</f>
        <v>5880.98</v>
      </c>
      <c r="G571" s="30"/>
      <c r="H571" s="30">
        <v>0</v>
      </c>
      <c r="I571" s="30"/>
      <c r="J571" s="61">
        <f>SUM(J563)</f>
        <v>425</v>
      </c>
      <c r="K571" s="30"/>
      <c r="L571" s="57">
        <f>SUM(L559:L570)</f>
        <v>5455.98</v>
      </c>
    </row>
    <row r="572" spans="1:12" ht="15.75" thickBot="1">
      <c r="A572" s="28"/>
      <c r="B572" s="43" t="s">
        <v>509</v>
      </c>
      <c r="C572" s="30"/>
      <c r="D572" s="30"/>
      <c r="E572" s="30"/>
      <c r="F572" s="56">
        <f>SUM(F468+F557+F571)</f>
        <v>69780.23000000001</v>
      </c>
      <c r="G572" s="30"/>
      <c r="H572" s="30"/>
      <c r="I572" s="30"/>
      <c r="J572" s="78">
        <f>SUM(J571+J557+J468)</f>
        <v>3055.8599999999997</v>
      </c>
      <c r="K572" s="30"/>
      <c r="L572" s="57">
        <f>SUM(L468+L557+L571)</f>
        <v>66724.37000000001</v>
      </c>
    </row>
    <row r="573" spans="1:12">
      <c r="A573" s="27"/>
      <c r="B573" s="50">
        <v>1512</v>
      </c>
      <c r="C573" s="27"/>
      <c r="D573" s="27"/>
      <c r="E573" s="27"/>
      <c r="F573" s="27"/>
      <c r="G573" s="27"/>
      <c r="H573" s="27"/>
      <c r="I573" s="27"/>
      <c r="J573" s="27"/>
      <c r="K573" s="27"/>
      <c r="L573" s="27"/>
    </row>
    <row r="574" spans="1:12">
      <c r="A574" s="11">
        <v>1</v>
      </c>
      <c r="B574" s="11" t="s">
        <v>510</v>
      </c>
      <c r="C574" s="11">
        <v>3.5</v>
      </c>
      <c r="D574" s="11" t="s">
        <v>24</v>
      </c>
      <c r="E574" s="11">
        <v>1</v>
      </c>
      <c r="F574" s="16">
        <v>3.5</v>
      </c>
      <c r="G574" s="11"/>
      <c r="H574" s="11"/>
      <c r="I574" s="11"/>
      <c r="J574" s="11"/>
      <c r="K574" s="11">
        <v>1</v>
      </c>
      <c r="L574" s="16">
        <v>3.5</v>
      </c>
    </row>
    <row r="575" spans="1:12">
      <c r="A575" s="11">
        <v>2</v>
      </c>
      <c r="B575" s="11" t="s">
        <v>510</v>
      </c>
      <c r="C575" s="11">
        <v>7</v>
      </c>
      <c r="D575" s="11" t="s">
        <v>24</v>
      </c>
      <c r="E575" s="11">
        <v>2</v>
      </c>
      <c r="F575" s="16">
        <v>14</v>
      </c>
      <c r="G575" s="11"/>
      <c r="H575" s="11"/>
      <c r="I575" s="11"/>
      <c r="J575" s="11"/>
      <c r="K575" s="11">
        <v>2</v>
      </c>
      <c r="L575" s="16">
        <v>14</v>
      </c>
    </row>
    <row r="576" spans="1:12">
      <c r="A576" s="11">
        <v>3</v>
      </c>
      <c r="B576" s="11" t="s">
        <v>511</v>
      </c>
      <c r="C576" s="11">
        <v>765</v>
      </c>
      <c r="D576" s="11" t="s">
        <v>24</v>
      </c>
      <c r="E576" s="11">
        <v>1</v>
      </c>
      <c r="F576" s="16">
        <v>765</v>
      </c>
      <c r="G576" s="11"/>
      <c r="H576" s="11"/>
      <c r="I576" s="11"/>
      <c r="J576" s="11"/>
      <c r="K576" s="11">
        <v>1</v>
      </c>
      <c r="L576" s="16">
        <v>765</v>
      </c>
    </row>
    <row r="577" spans="1:12">
      <c r="A577" s="11">
        <v>4</v>
      </c>
      <c r="B577" s="11" t="s">
        <v>599</v>
      </c>
      <c r="C577" s="11"/>
      <c r="D577" s="11" t="s">
        <v>24</v>
      </c>
      <c r="E577" s="11">
        <v>2</v>
      </c>
      <c r="F577" s="16">
        <v>7.3</v>
      </c>
      <c r="G577" s="11"/>
      <c r="H577" s="11"/>
      <c r="I577" s="11"/>
      <c r="J577" s="11"/>
      <c r="K577" s="11">
        <v>2</v>
      </c>
      <c r="L577" s="16">
        <v>7.3</v>
      </c>
    </row>
    <row r="578" spans="1:12">
      <c r="A578" s="11">
        <v>5</v>
      </c>
      <c r="B578" s="11" t="s">
        <v>600</v>
      </c>
      <c r="C578" s="11"/>
      <c r="D578" s="11" t="s">
        <v>24</v>
      </c>
      <c r="E578" s="11">
        <v>2</v>
      </c>
      <c r="F578" s="16">
        <v>6.65</v>
      </c>
      <c r="G578" s="11"/>
      <c r="H578" s="11"/>
      <c r="I578" s="11"/>
      <c r="J578" s="11"/>
      <c r="K578" s="11">
        <v>2</v>
      </c>
      <c r="L578" s="16">
        <v>6.65</v>
      </c>
    </row>
    <row r="579" spans="1:12">
      <c r="A579" s="11">
        <v>6</v>
      </c>
      <c r="B579" s="11" t="s">
        <v>601</v>
      </c>
      <c r="C579" s="11"/>
      <c r="D579" s="11" t="s">
        <v>24</v>
      </c>
      <c r="E579" s="11">
        <v>1</v>
      </c>
      <c r="F579" s="16">
        <v>2.2400000000000002</v>
      </c>
      <c r="G579" s="11"/>
      <c r="H579" s="11"/>
      <c r="I579" s="11"/>
      <c r="J579" s="11"/>
      <c r="K579" s="11">
        <v>1</v>
      </c>
      <c r="L579" s="16">
        <v>2.2400000000000002</v>
      </c>
    </row>
    <row r="580" spans="1:12">
      <c r="A580" s="11">
        <v>7</v>
      </c>
      <c r="B580" s="11" t="s">
        <v>602</v>
      </c>
      <c r="C580" s="11"/>
      <c r="D580" s="11" t="s">
        <v>24</v>
      </c>
      <c r="E580" s="11">
        <v>2</v>
      </c>
      <c r="F580" s="16">
        <v>24.91</v>
      </c>
      <c r="G580" s="11"/>
      <c r="H580" s="11"/>
      <c r="I580" s="11"/>
      <c r="J580" s="11"/>
      <c r="K580" s="11">
        <v>2</v>
      </c>
      <c r="L580" s="16">
        <v>24.91</v>
      </c>
    </row>
    <row r="581" spans="1:12">
      <c r="A581" s="11">
        <v>8</v>
      </c>
      <c r="B581" s="11" t="s">
        <v>603</v>
      </c>
      <c r="C581" s="11"/>
      <c r="D581" s="11" t="s">
        <v>583</v>
      </c>
      <c r="E581" s="11">
        <v>10</v>
      </c>
      <c r="F581" s="16">
        <v>37</v>
      </c>
      <c r="G581" s="11"/>
      <c r="H581" s="11"/>
      <c r="I581" s="11"/>
      <c r="J581" s="11"/>
      <c r="K581" s="11">
        <v>10</v>
      </c>
      <c r="L581" s="16">
        <v>37</v>
      </c>
    </row>
    <row r="582" spans="1:12">
      <c r="A582" s="11">
        <v>9</v>
      </c>
      <c r="B582" s="11" t="s">
        <v>604</v>
      </c>
      <c r="C582" s="11"/>
      <c r="D582" s="11" t="s">
        <v>24</v>
      </c>
      <c r="E582" s="11">
        <v>2</v>
      </c>
      <c r="F582" s="16">
        <v>20.6</v>
      </c>
      <c r="G582" s="11"/>
      <c r="H582" s="11"/>
      <c r="I582" s="11"/>
      <c r="J582" s="11"/>
      <c r="K582" s="11">
        <v>2</v>
      </c>
      <c r="L582" s="16">
        <v>20.6</v>
      </c>
    </row>
    <row r="583" spans="1:12">
      <c r="A583" s="11">
        <v>10</v>
      </c>
      <c r="B583" s="11" t="s">
        <v>605</v>
      </c>
      <c r="C583" s="11"/>
      <c r="D583" s="11" t="s">
        <v>24</v>
      </c>
      <c r="E583" s="11">
        <v>3</v>
      </c>
      <c r="F583" s="16">
        <v>188.25</v>
      </c>
      <c r="G583" s="11"/>
      <c r="H583" s="11"/>
      <c r="I583" s="11"/>
      <c r="J583" s="11"/>
      <c r="K583" s="11">
        <v>3</v>
      </c>
      <c r="L583" s="16">
        <v>188.25</v>
      </c>
    </row>
    <row r="584" spans="1:12">
      <c r="A584" s="11">
        <v>11</v>
      </c>
      <c r="B584" s="11" t="s">
        <v>606</v>
      </c>
      <c r="C584" s="11"/>
      <c r="D584" s="11" t="s">
        <v>24</v>
      </c>
      <c r="E584" s="11">
        <v>4</v>
      </c>
      <c r="F584" s="16">
        <v>6</v>
      </c>
      <c r="G584" s="11"/>
      <c r="H584" s="11"/>
      <c r="I584" s="11"/>
      <c r="J584" s="11"/>
      <c r="K584" s="11">
        <v>4</v>
      </c>
      <c r="L584" s="16">
        <v>6</v>
      </c>
    </row>
    <row r="585" spans="1:12">
      <c r="A585" s="11">
        <v>12</v>
      </c>
      <c r="B585" s="11" t="s">
        <v>607</v>
      </c>
      <c r="C585" s="11"/>
      <c r="D585" s="11" t="s">
        <v>24</v>
      </c>
      <c r="E585" s="11">
        <v>2</v>
      </c>
      <c r="F585" s="16">
        <v>56.7</v>
      </c>
      <c r="G585" s="11"/>
      <c r="H585" s="11"/>
      <c r="I585" s="11"/>
      <c r="J585" s="11"/>
      <c r="K585" s="11">
        <v>2</v>
      </c>
      <c r="L585" s="16">
        <v>56.7</v>
      </c>
    </row>
    <row r="586" spans="1:12">
      <c r="A586" s="11">
        <v>13</v>
      </c>
      <c r="B586" s="11" t="s">
        <v>608</v>
      </c>
      <c r="C586" s="11"/>
      <c r="D586" s="11" t="s">
        <v>24</v>
      </c>
      <c r="E586" s="11">
        <v>3</v>
      </c>
      <c r="F586" s="16">
        <v>7.2</v>
      </c>
      <c r="G586" s="11"/>
      <c r="H586" s="11"/>
      <c r="I586" s="11"/>
      <c r="J586" s="11"/>
      <c r="K586" s="11">
        <v>3</v>
      </c>
      <c r="L586" s="16">
        <v>7.2</v>
      </c>
    </row>
    <row r="587" spans="1:12">
      <c r="A587" s="11">
        <v>14</v>
      </c>
      <c r="B587" s="11" t="s">
        <v>609</v>
      </c>
      <c r="C587" s="11"/>
      <c r="D587" s="11" t="s">
        <v>24</v>
      </c>
      <c r="E587" s="11">
        <v>2</v>
      </c>
      <c r="F587" s="16">
        <v>48.1</v>
      </c>
      <c r="G587" s="11"/>
      <c r="H587" s="11"/>
      <c r="I587" s="11"/>
      <c r="J587" s="11"/>
      <c r="K587" s="11">
        <v>2</v>
      </c>
      <c r="L587" s="16">
        <v>48.1</v>
      </c>
    </row>
    <row r="588" spans="1:12">
      <c r="A588" s="11">
        <v>15</v>
      </c>
      <c r="B588" s="11" t="s">
        <v>610</v>
      </c>
      <c r="C588" s="11"/>
      <c r="D588" s="11" t="s">
        <v>24</v>
      </c>
      <c r="E588" s="11">
        <v>3</v>
      </c>
      <c r="F588" s="16">
        <v>10.5</v>
      </c>
      <c r="G588" s="11"/>
      <c r="H588" s="11"/>
      <c r="I588" s="11"/>
      <c r="J588" s="11"/>
      <c r="K588" s="11">
        <v>3</v>
      </c>
      <c r="L588" s="16">
        <v>10.5</v>
      </c>
    </row>
    <row r="589" spans="1:12">
      <c r="A589" s="11">
        <v>16</v>
      </c>
      <c r="B589" s="11" t="s">
        <v>611</v>
      </c>
      <c r="C589" s="11"/>
      <c r="D589" s="11" t="s">
        <v>24</v>
      </c>
      <c r="E589" s="11">
        <v>7</v>
      </c>
      <c r="F589" s="16">
        <v>22.75</v>
      </c>
      <c r="G589" s="11"/>
      <c r="H589" s="11"/>
      <c r="I589" s="11"/>
      <c r="J589" s="11"/>
      <c r="K589" s="11">
        <v>7</v>
      </c>
      <c r="L589" s="16">
        <v>22.75</v>
      </c>
    </row>
    <row r="590" spans="1:12">
      <c r="A590" s="11">
        <v>17</v>
      </c>
      <c r="B590" s="11" t="s">
        <v>612</v>
      </c>
      <c r="C590" s="11"/>
      <c r="D590" s="11" t="s">
        <v>24</v>
      </c>
      <c r="E590" s="11">
        <v>6</v>
      </c>
      <c r="F590" s="16">
        <v>22.5</v>
      </c>
      <c r="G590" s="11"/>
      <c r="H590" s="11"/>
      <c r="I590" s="11"/>
      <c r="J590" s="11"/>
      <c r="K590" s="11">
        <v>6</v>
      </c>
      <c r="L590" s="16">
        <v>22.5</v>
      </c>
    </row>
    <row r="591" spans="1:12">
      <c r="A591" s="11">
        <v>18</v>
      </c>
      <c r="B591" s="11" t="s">
        <v>613</v>
      </c>
      <c r="C591" s="11"/>
      <c r="D591" s="11" t="s">
        <v>24</v>
      </c>
      <c r="E591" s="11">
        <v>2</v>
      </c>
      <c r="F591" s="16">
        <v>18.899999999999999</v>
      </c>
      <c r="G591" s="11"/>
      <c r="H591" s="11"/>
      <c r="I591" s="11"/>
      <c r="J591" s="11"/>
      <c r="K591" s="11">
        <v>2</v>
      </c>
      <c r="L591" s="16">
        <v>18.899999999999999</v>
      </c>
    </row>
    <row r="592" spans="1:12">
      <c r="A592" s="11">
        <v>19</v>
      </c>
      <c r="B592" s="11" t="s">
        <v>614</v>
      </c>
      <c r="C592" s="11"/>
      <c r="D592" s="11" t="s">
        <v>24</v>
      </c>
      <c r="E592" s="11">
        <v>2</v>
      </c>
      <c r="F592" s="16">
        <v>5.4</v>
      </c>
      <c r="G592" s="11"/>
      <c r="H592" s="11"/>
      <c r="I592" s="11"/>
      <c r="J592" s="11"/>
      <c r="K592" s="11">
        <v>2</v>
      </c>
      <c r="L592" s="16">
        <v>5.4</v>
      </c>
    </row>
    <row r="593" spans="1:12">
      <c r="A593" s="11">
        <v>20</v>
      </c>
      <c r="B593" s="11" t="s">
        <v>615</v>
      </c>
      <c r="C593" s="11"/>
      <c r="D593" s="11" t="s">
        <v>24</v>
      </c>
      <c r="E593" s="11">
        <v>2</v>
      </c>
      <c r="F593" s="16">
        <v>8.6</v>
      </c>
      <c r="G593" s="11"/>
      <c r="H593" s="11"/>
      <c r="I593" s="11"/>
      <c r="J593" s="11"/>
      <c r="K593" s="11">
        <v>2</v>
      </c>
      <c r="L593" s="16">
        <v>8.6</v>
      </c>
    </row>
    <row r="594" spans="1:12">
      <c r="A594" s="11">
        <v>21</v>
      </c>
      <c r="B594" s="11" t="s">
        <v>616</v>
      </c>
      <c r="C594" s="11"/>
      <c r="D594" s="11" t="s">
        <v>24</v>
      </c>
      <c r="E594" s="11">
        <v>2</v>
      </c>
      <c r="F594" s="16">
        <v>26.8</v>
      </c>
      <c r="G594" s="11"/>
      <c r="H594" s="11"/>
      <c r="I594" s="11"/>
      <c r="J594" s="11"/>
      <c r="K594" s="11">
        <v>2</v>
      </c>
      <c r="L594" s="16">
        <v>26.8</v>
      </c>
    </row>
    <row r="595" spans="1:12">
      <c r="A595" s="11">
        <v>22</v>
      </c>
      <c r="B595" s="11" t="s">
        <v>617</v>
      </c>
      <c r="C595" s="11"/>
      <c r="D595" s="11" t="s">
        <v>24</v>
      </c>
      <c r="E595" s="11">
        <v>2</v>
      </c>
      <c r="F595" s="16">
        <v>53.4</v>
      </c>
      <c r="G595" s="11"/>
      <c r="H595" s="11"/>
      <c r="I595" s="11"/>
      <c r="J595" s="11"/>
      <c r="K595" s="11">
        <v>2</v>
      </c>
      <c r="L595" s="16">
        <v>53.4</v>
      </c>
    </row>
    <row r="596" spans="1:12">
      <c r="A596" s="11">
        <v>23</v>
      </c>
      <c r="B596" s="11" t="s">
        <v>618</v>
      </c>
      <c r="C596" s="11"/>
      <c r="D596" s="11" t="s">
        <v>24</v>
      </c>
      <c r="E596" s="11">
        <v>2</v>
      </c>
      <c r="F596" s="16">
        <v>12.9</v>
      </c>
      <c r="G596" s="11"/>
      <c r="H596" s="11"/>
      <c r="I596" s="11"/>
      <c r="J596" s="11"/>
      <c r="K596" s="11">
        <v>2</v>
      </c>
      <c r="L596" s="16">
        <v>12.9</v>
      </c>
    </row>
    <row r="597" spans="1:12">
      <c r="A597" s="11">
        <v>24</v>
      </c>
      <c r="B597" s="11" t="s">
        <v>619</v>
      </c>
      <c r="C597" s="11"/>
      <c r="D597" s="11" t="s">
        <v>24</v>
      </c>
      <c r="E597" s="11">
        <v>2</v>
      </c>
      <c r="F597" s="16">
        <v>21.2</v>
      </c>
      <c r="G597" s="11"/>
      <c r="H597" s="11"/>
      <c r="I597" s="11"/>
      <c r="J597" s="11"/>
      <c r="K597" s="11">
        <v>2</v>
      </c>
      <c r="L597" s="16">
        <v>21.2</v>
      </c>
    </row>
    <row r="598" spans="1:12">
      <c r="A598" s="11">
        <v>25</v>
      </c>
      <c r="B598" s="11" t="s">
        <v>620</v>
      </c>
      <c r="C598" s="11"/>
      <c r="D598" s="11" t="s">
        <v>24</v>
      </c>
      <c r="E598" s="11">
        <v>2</v>
      </c>
      <c r="F598" s="16">
        <v>74.7</v>
      </c>
      <c r="G598" s="11"/>
      <c r="H598" s="11"/>
      <c r="I598" s="11"/>
      <c r="J598" s="11"/>
      <c r="K598" s="11">
        <v>2</v>
      </c>
      <c r="L598" s="16">
        <v>74.7</v>
      </c>
    </row>
    <row r="599" spans="1:12">
      <c r="A599" s="11">
        <v>26</v>
      </c>
      <c r="B599" s="11" t="s">
        <v>621</v>
      </c>
      <c r="C599" s="11"/>
      <c r="D599" s="11" t="s">
        <v>24</v>
      </c>
      <c r="E599" s="11">
        <v>1</v>
      </c>
      <c r="F599" s="16">
        <v>34.4</v>
      </c>
      <c r="G599" s="11"/>
      <c r="H599" s="11"/>
      <c r="I599" s="11"/>
      <c r="J599" s="11"/>
      <c r="K599" s="11">
        <v>1</v>
      </c>
      <c r="L599" s="16">
        <v>34.4</v>
      </c>
    </row>
    <row r="600" spans="1:12">
      <c r="A600" s="11">
        <v>27</v>
      </c>
      <c r="B600" s="11" t="s">
        <v>622</v>
      </c>
      <c r="C600" s="11"/>
      <c r="D600" s="11" t="s">
        <v>24</v>
      </c>
      <c r="E600" s="11">
        <v>4</v>
      </c>
      <c r="F600" s="16">
        <v>38.200000000000003</v>
      </c>
      <c r="G600" s="11"/>
      <c r="H600" s="11"/>
      <c r="I600" s="11"/>
      <c r="J600" s="11"/>
      <c r="K600" s="11">
        <v>4</v>
      </c>
      <c r="L600" s="16">
        <v>38.200000000000003</v>
      </c>
    </row>
    <row r="601" spans="1:12">
      <c r="A601" s="11">
        <v>28</v>
      </c>
      <c r="B601" s="11" t="s">
        <v>623</v>
      </c>
      <c r="C601" s="11"/>
      <c r="D601" s="11" t="s">
        <v>24</v>
      </c>
      <c r="E601" s="11">
        <v>3</v>
      </c>
      <c r="F601" s="16">
        <v>6.3</v>
      </c>
      <c r="G601" s="11"/>
      <c r="H601" s="11"/>
      <c r="I601" s="11"/>
      <c r="J601" s="11"/>
      <c r="K601" s="11">
        <v>3</v>
      </c>
      <c r="L601" s="16">
        <v>6.3</v>
      </c>
    </row>
    <row r="602" spans="1:12">
      <c r="A602" s="11">
        <v>29</v>
      </c>
      <c r="B602" s="11" t="s">
        <v>624</v>
      </c>
      <c r="C602" s="11"/>
      <c r="D602" s="11" t="s">
        <v>583</v>
      </c>
      <c r="E602" s="11">
        <v>6</v>
      </c>
      <c r="F602" s="16">
        <v>9.3000000000000007</v>
      </c>
      <c r="G602" s="11"/>
      <c r="H602" s="11"/>
      <c r="I602" s="11"/>
      <c r="J602" s="11"/>
      <c r="K602" s="11">
        <v>6</v>
      </c>
      <c r="L602" s="16">
        <v>9.3000000000000007</v>
      </c>
    </row>
    <row r="603" spans="1:12">
      <c r="A603" s="11">
        <v>30</v>
      </c>
      <c r="B603" s="11" t="s">
        <v>625</v>
      </c>
      <c r="C603" s="11"/>
      <c r="D603" s="11" t="s">
        <v>24</v>
      </c>
      <c r="E603" s="11">
        <v>2</v>
      </c>
      <c r="F603" s="16">
        <v>105.1</v>
      </c>
      <c r="G603" s="11"/>
      <c r="H603" s="11"/>
      <c r="I603" s="11"/>
      <c r="J603" s="11"/>
      <c r="K603" s="11">
        <v>2</v>
      </c>
      <c r="L603" s="16">
        <v>105.1</v>
      </c>
    </row>
    <row r="604" spans="1:12">
      <c r="A604" s="11">
        <v>31</v>
      </c>
      <c r="B604" s="11" t="s">
        <v>626</v>
      </c>
      <c r="C604" s="11"/>
      <c r="D604" s="11" t="s">
        <v>24</v>
      </c>
      <c r="E604" s="11">
        <v>3</v>
      </c>
      <c r="F604" s="16">
        <v>11.25</v>
      </c>
      <c r="G604" s="11"/>
      <c r="H604" s="11"/>
      <c r="I604" s="11"/>
      <c r="J604" s="11"/>
      <c r="K604" s="11">
        <v>3</v>
      </c>
      <c r="L604" s="16">
        <v>11.25</v>
      </c>
    </row>
    <row r="605" spans="1:12">
      <c r="A605" s="11">
        <v>32</v>
      </c>
      <c r="B605" s="11" t="s">
        <v>627</v>
      </c>
      <c r="C605" s="11"/>
      <c r="D605" s="11" t="s">
        <v>24</v>
      </c>
      <c r="E605" s="11">
        <v>3</v>
      </c>
      <c r="F605" s="16">
        <v>132.30000000000001</v>
      </c>
      <c r="G605" s="11"/>
      <c r="H605" s="11"/>
      <c r="I605" s="11"/>
      <c r="J605" s="11"/>
      <c r="K605" s="11">
        <v>3</v>
      </c>
      <c r="L605" s="16">
        <v>132.30000000000001</v>
      </c>
    </row>
    <row r="606" spans="1:12">
      <c r="A606" s="11">
        <v>33</v>
      </c>
      <c r="B606" s="11" t="s">
        <v>628</v>
      </c>
      <c r="C606" s="11"/>
      <c r="D606" s="11" t="s">
        <v>24</v>
      </c>
      <c r="E606" s="11">
        <v>3</v>
      </c>
      <c r="F606" s="16">
        <v>88.65</v>
      </c>
      <c r="G606" s="11"/>
      <c r="H606" s="11"/>
      <c r="I606" s="11"/>
      <c r="J606" s="11"/>
      <c r="K606" s="11">
        <v>3</v>
      </c>
      <c r="L606" s="16">
        <v>88.65</v>
      </c>
    </row>
    <row r="607" spans="1:12">
      <c r="A607" s="11">
        <v>34</v>
      </c>
      <c r="B607" s="11" t="s">
        <v>629</v>
      </c>
      <c r="C607" s="11"/>
      <c r="D607" s="11" t="s">
        <v>24</v>
      </c>
      <c r="E607" s="11">
        <v>2</v>
      </c>
      <c r="F607" s="16">
        <v>11</v>
      </c>
      <c r="G607" s="11"/>
      <c r="H607" s="11"/>
      <c r="I607" s="11"/>
      <c r="J607" s="11"/>
      <c r="K607" s="11">
        <v>2</v>
      </c>
      <c r="L607" s="16">
        <v>11</v>
      </c>
    </row>
    <row r="608" spans="1:12">
      <c r="A608" s="11">
        <v>35</v>
      </c>
      <c r="B608" s="11" t="s">
        <v>630</v>
      </c>
      <c r="C608" s="11"/>
      <c r="D608" s="11" t="s">
        <v>24</v>
      </c>
      <c r="E608" s="11">
        <v>1</v>
      </c>
      <c r="F608" s="16">
        <v>5.05</v>
      </c>
      <c r="G608" s="11"/>
      <c r="H608" s="11"/>
      <c r="I608" s="11"/>
      <c r="J608" s="11"/>
      <c r="K608" s="11">
        <v>1</v>
      </c>
      <c r="L608" s="16">
        <v>5.05</v>
      </c>
    </row>
    <row r="609" spans="1:12">
      <c r="A609" s="11">
        <v>36</v>
      </c>
      <c r="B609" s="11" t="s">
        <v>631</v>
      </c>
      <c r="C609" s="11"/>
      <c r="D609" s="11" t="s">
        <v>24</v>
      </c>
      <c r="E609" s="11">
        <v>1</v>
      </c>
      <c r="F609" s="16">
        <v>6.05</v>
      </c>
      <c r="G609" s="11"/>
      <c r="H609" s="11"/>
      <c r="I609" s="11"/>
      <c r="J609" s="11"/>
      <c r="K609" s="11">
        <v>1</v>
      </c>
      <c r="L609" s="16">
        <v>6.05</v>
      </c>
    </row>
    <row r="610" spans="1:12">
      <c r="A610" s="11">
        <v>37</v>
      </c>
      <c r="B610" s="11" t="s">
        <v>632</v>
      </c>
      <c r="C610" s="11"/>
      <c r="D610" s="11" t="s">
        <v>24</v>
      </c>
      <c r="E610" s="11">
        <v>7</v>
      </c>
      <c r="F610" s="16">
        <v>12.6</v>
      </c>
      <c r="G610" s="11"/>
      <c r="H610" s="11"/>
      <c r="I610" s="11"/>
      <c r="J610" s="11"/>
      <c r="K610" s="11">
        <v>7</v>
      </c>
      <c r="L610" s="16">
        <v>12.6</v>
      </c>
    </row>
    <row r="611" spans="1:12">
      <c r="A611" s="11">
        <v>38</v>
      </c>
      <c r="B611" s="11" t="s">
        <v>633</v>
      </c>
      <c r="C611" s="11"/>
      <c r="D611" s="11" t="s">
        <v>24</v>
      </c>
      <c r="E611" s="11">
        <v>7</v>
      </c>
      <c r="F611" s="16">
        <v>7.35</v>
      </c>
      <c r="G611" s="11"/>
      <c r="H611" s="11"/>
      <c r="I611" s="11"/>
      <c r="J611" s="11"/>
      <c r="K611" s="11">
        <v>7</v>
      </c>
      <c r="L611" s="16">
        <v>7.35</v>
      </c>
    </row>
    <row r="612" spans="1:12" ht="15.75" thickBot="1">
      <c r="A612" s="26">
        <v>39</v>
      </c>
      <c r="B612" s="26" t="s">
        <v>634</v>
      </c>
      <c r="C612" s="26"/>
      <c r="D612" s="26" t="s">
        <v>24</v>
      </c>
      <c r="E612" s="26">
        <v>1</v>
      </c>
      <c r="F612" s="41">
        <v>167.3</v>
      </c>
      <c r="G612" s="26"/>
      <c r="H612" s="26"/>
      <c r="I612" s="26"/>
      <c r="J612" s="26"/>
      <c r="K612" s="26">
        <v>1</v>
      </c>
      <c r="L612" s="41">
        <v>167.3</v>
      </c>
    </row>
    <row r="613" spans="1:12" ht="15.75" thickBot="1">
      <c r="A613" s="28"/>
      <c r="B613" s="43" t="s">
        <v>512</v>
      </c>
      <c r="C613" s="30"/>
      <c r="D613" s="30"/>
      <c r="E613" s="30"/>
      <c r="F613" s="51">
        <v>2099.9499999999998</v>
      </c>
      <c r="G613" s="30"/>
      <c r="H613" s="30">
        <v>0</v>
      </c>
      <c r="I613" s="30"/>
      <c r="J613" s="30">
        <v>0</v>
      </c>
      <c r="K613" s="30"/>
      <c r="L613" s="46">
        <v>2099.9499999999998</v>
      </c>
    </row>
    <row r="614" spans="1:12">
      <c r="A614" s="27"/>
      <c r="B614" s="50" t="s">
        <v>513</v>
      </c>
      <c r="C614" s="27"/>
      <c r="D614" s="27"/>
      <c r="E614" s="27"/>
      <c r="F614" s="27"/>
      <c r="G614" s="27"/>
      <c r="H614" s="27"/>
      <c r="I614" s="27"/>
      <c r="J614" s="27"/>
      <c r="K614" s="27"/>
      <c r="L614" s="27"/>
    </row>
    <row r="615" spans="1:12">
      <c r="A615" s="11">
        <v>1</v>
      </c>
      <c r="B615" s="11" t="s">
        <v>514</v>
      </c>
      <c r="C615" s="11">
        <v>3.1</v>
      </c>
      <c r="D615" s="11" t="s">
        <v>438</v>
      </c>
      <c r="E615" s="11">
        <v>100</v>
      </c>
      <c r="F615" s="16">
        <v>310</v>
      </c>
      <c r="G615" s="11"/>
      <c r="H615" s="11"/>
      <c r="I615" s="11"/>
      <c r="J615" s="11">
        <v>0</v>
      </c>
      <c r="K615" s="11">
        <v>100</v>
      </c>
      <c r="L615" s="16">
        <v>310</v>
      </c>
    </row>
    <row r="616" spans="1:12">
      <c r="A616" s="11">
        <v>2</v>
      </c>
      <c r="B616" s="11" t="s">
        <v>515</v>
      </c>
      <c r="C616" s="11">
        <v>17.848497536945811</v>
      </c>
      <c r="D616" s="11" t="s">
        <v>453</v>
      </c>
      <c r="E616" s="11">
        <v>406</v>
      </c>
      <c r="F616" s="16">
        <v>7246.49</v>
      </c>
      <c r="G616" s="11"/>
      <c r="H616" s="11"/>
      <c r="I616" s="11"/>
      <c r="J616" s="11">
        <v>0</v>
      </c>
      <c r="K616" s="11">
        <v>406</v>
      </c>
      <c r="L616" s="16">
        <v>7246.49</v>
      </c>
    </row>
    <row r="617" spans="1:12">
      <c r="A617" s="11">
        <v>3</v>
      </c>
      <c r="B617" s="11" t="s">
        <v>516</v>
      </c>
      <c r="C617" s="11">
        <v>35</v>
      </c>
      <c r="D617" s="11" t="s">
        <v>453</v>
      </c>
      <c r="E617" s="11">
        <v>6</v>
      </c>
      <c r="F617" s="16">
        <v>210</v>
      </c>
      <c r="G617" s="11"/>
      <c r="H617" s="11"/>
      <c r="I617" s="11"/>
      <c r="J617" s="11">
        <v>0</v>
      </c>
      <c r="K617" s="11">
        <v>6</v>
      </c>
      <c r="L617" s="16">
        <v>210</v>
      </c>
    </row>
    <row r="618" spans="1:12">
      <c r="A618" s="11">
        <v>4</v>
      </c>
      <c r="B618" s="11" t="s">
        <v>517</v>
      </c>
      <c r="C618" s="11">
        <v>28.18181818181818</v>
      </c>
      <c r="D618" s="11" t="s">
        <v>453</v>
      </c>
      <c r="E618" s="11">
        <v>5</v>
      </c>
      <c r="F618" s="16">
        <v>140.90909090909091</v>
      </c>
      <c r="G618" s="11"/>
      <c r="H618" s="11"/>
      <c r="I618" s="11"/>
      <c r="J618" s="11">
        <v>0</v>
      </c>
      <c r="K618" s="11">
        <v>5</v>
      </c>
      <c r="L618" s="16">
        <v>140.90909090909091</v>
      </c>
    </row>
    <row r="619" spans="1:12">
      <c r="A619" s="11">
        <v>5</v>
      </c>
      <c r="B619" s="11" t="s">
        <v>518</v>
      </c>
      <c r="C619" s="11">
        <v>31.64142857142857</v>
      </c>
      <c r="D619" s="11" t="s">
        <v>24</v>
      </c>
      <c r="E619" s="11">
        <v>5.6</v>
      </c>
      <c r="F619" s="16">
        <v>177.19199999999998</v>
      </c>
      <c r="G619" s="11"/>
      <c r="H619" s="11"/>
      <c r="I619" s="11"/>
      <c r="J619" s="11">
        <v>0</v>
      </c>
      <c r="K619" s="11">
        <v>5.6</v>
      </c>
      <c r="L619" s="16">
        <v>177.19199999999998</v>
      </c>
    </row>
    <row r="620" spans="1:12">
      <c r="A620" s="11">
        <v>6</v>
      </c>
      <c r="B620" s="11" t="s">
        <v>519</v>
      </c>
      <c r="C620" s="11">
        <v>29.657142857142855</v>
      </c>
      <c r="D620" s="11" t="s">
        <v>24</v>
      </c>
      <c r="E620" s="11">
        <v>33.6</v>
      </c>
      <c r="F620" s="16">
        <v>996.4799999999999</v>
      </c>
      <c r="G620" s="11"/>
      <c r="H620" s="11"/>
      <c r="I620" s="11"/>
      <c r="J620" s="11">
        <v>0</v>
      </c>
      <c r="K620" s="11">
        <v>33.6</v>
      </c>
      <c r="L620" s="16">
        <v>996.4799999999999</v>
      </c>
    </row>
    <row r="621" spans="1:12">
      <c r="A621" s="11">
        <v>7</v>
      </c>
      <c r="B621" s="11" t="s">
        <v>520</v>
      </c>
      <c r="C621" s="11">
        <v>48.042857142857137</v>
      </c>
      <c r="D621" s="11" t="s">
        <v>24</v>
      </c>
      <c r="E621" s="11">
        <v>33.6</v>
      </c>
      <c r="F621" s="16">
        <v>1614.2399999999998</v>
      </c>
      <c r="G621" s="11"/>
      <c r="H621" s="11"/>
      <c r="I621" s="11"/>
      <c r="J621" s="11">
        <v>0</v>
      </c>
      <c r="K621" s="11">
        <v>33.6</v>
      </c>
      <c r="L621" s="16">
        <v>1614.2399999999998</v>
      </c>
    </row>
    <row r="622" spans="1:12">
      <c r="A622" s="11">
        <v>8</v>
      </c>
      <c r="B622" s="11" t="s">
        <v>521</v>
      </c>
      <c r="C622" s="11">
        <v>37.157142857142858</v>
      </c>
      <c r="D622" s="11" t="s">
        <v>24</v>
      </c>
      <c r="E622" s="11">
        <v>42</v>
      </c>
      <c r="F622" s="16">
        <v>1560.6</v>
      </c>
      <c r="G622" s="11"/>
      <c r="H622" s="11"/>
      <c r="I622" s="11"/>
      <c r="J622" s="11">
        <v>0</v>
      </c>
      <c r="K622" s="11">
        <v>42</v>
      </c>
      <c r="L622" s="16">
        <v>1560.6</v>
      </c>
    </row>
    <row r="623" spans="1:12">
      <c r="A623" s="11">
        <v>9</v>
      </c>
      <c r="B623" s="11" t="s">
        <v>522</v>
      </c>
      <c r="C623" s="11">
        <v>31.585714285714285</v>
      </c>
      <c r="D623" s="11" t="s">
        <v>24</v>
      </c>
      <c r="E623" s="11">
        <v>14</v>
      </c>
      <c r="F623" s="16">
        <v>442.2</v>
      </c>
      <c r="G623" s="11"/>
      <c r="H623" s="11"/>
      <c r="I623" s="11"/>
      <c r="J623" s="11">
        <v>0</v>
      </c>
      <c r="K623" s="11">
        <v>14</v>
      </c>
      <c r="L623" s="16">
        <v>442.2</v>
      </c>
    </row>
    <row r="624" spans="1:12">
      <c r="A624" s="11">
        <v>10</v>
      </c>
      <c r="B624" s="11" t="s">
        <v>523</v>
      </c>
      <c r="C624" s="11">
        <v>35.271428571428572</v>
      </c>
      <c r="D624" s="11" t="s">
        <v>438</v>
      </c>
      <c r="E624" s="11">
        <v>5.6</v>
      </c>
      <c r="F624" s="16">
        <v>197.51999999999998</v>
      </c>
      <c r="G624" s="11"/>
      <c r="H624" s="11"/>
      <c r="I624" s="11"/>
      <c r="J624" s="11">
        <v>0</v>
      </c>
      <c r="K624" s="11">
        <v>5.6</v>
      </c>
      <c r="L624" s="16">
        <v>197.51999999999998</v>
      </c>
    </row>
    <row r="625" spans="1:12">
      <c r="A625" s="11">
        <v>11</v>
      </c>
      <c r="B625" s="11" t="s">
        <v>524</v>
      </c>
      <c r="C625" s="11"/>
      <c r="D625" s="11" t="s">
        <v>438</v>
      </c>
      <c r="E625" s="11">
        <v>0</v>
      </c>
      <c r="F625" s="11">
        <v>0</v>
      </c>
      <c r="G625" s="11"/>
      <c r="H625" s="11"/>
      <c r="I625" s="11"/>
      <c r="J625" s="11">
        <v>0</v>
      </c>
      <c r="K625" s="11">
        <v>0</v>
      </c>
      <c r="L625" s="11">
        <v>0</v>
      </c>
    </row>
    <row r="626" spans="1:12">
      <c r="A626" s="11">
        <v>12</v>
      </c>
      <c r="B626" s="11" t="s">
        <v>525</v>
      </c>
      <c r="C626" s="11"/>
      <c r="D626" s="11"/>
      <c r="E626" s="11">
        <v>0</v>
      </c>
      <c r="F626" s="11">
        <v>0</v>
      </c>
      <c r="G626" s="11"/>
      <c r="H626" s="11"/>
      <c r="I626" s="11"/>
      <c r="J626" s="11">
        <v>0</v>
      </c>
      <c r="K626" s="11">
        <v>0</v>
      </c>
      <c r="L626" s="11">
        <v>0</v>
      </c>
    </row>
    <row r="627" spans="1:12">
      <c r="A627" s="11">
        <v>13</v>
      </c>
      <c r="B627" s="11" t="s">
        <v>526</v>
      </c>
      <c r="C627" s="11"/>
      <c r="D627" s="11"/>
      <c r="E627" s="11">
        <v>0</v>
      </c>
      <c r="F627" s="11">
        <v>0</v>
      </c>
      <c r="G627" s="11"/>
      <c r="H627" s="11"/>
      <c r="I627" s="11"/>
      <c r="J627" s="11">
        <v>0</v>
      </c>
      <c r="K627" s="11">
        <v>0</v>
      </c>
      <c r="L627" s="11">
        <v>0</v>
      </c>
    </row>
    <row r="628" spans="1:12">
      <c r="A628" s="11">
        <v>14</v>
      </c>
      <c r="B628" s="11" t="s">
        <v>527</v>
      </c>
      <c r="C628" s="11"/>
      <c r="D628" s="11"/>
      <c r="E628" s="11">
        <v>0</v>
      </c>
      <c r="F628" s="11">
        <v>0</v>
      </c>
      <c r="G628" s="11"/>
      <c r="H628" s="11"/>
      <c r="I628" s="11"/>
      <c r="J628" s="11">
        <v>0</v>
      </c>
      <c r="K628" s="11">
        <v>0</v>
      </c>
      <c r="L628" s="11">
        <v>0</v>
      </c>
    </row>
    <row r="629" spans="1:12" ht="15.75" thickBot="1">
      <c r="A629" s="26">
        <v>15</v>
      </c>
      <c r="B629" s="26" t="s">
        <v>528</v>
      </c>
      <c r="C629" s="26"/>
      <c r="D629" s="26"/>
      <c r="E629" s="26">
        <v>0</v>
      </c>
      <c r="F629" s="26">
        <v>0</v>
      </c>
      <c r="G629" s="26"/>
      <c r="H629" s="26"/>
      <c r="I629" s="26"/>
      <c r="J629" s="26">
        <v>0</v>
      </c>
      <c r="K629" s="26">
        <v>0</v>
      </c>
      <c r="L629" s="26">
        <v>0</v>
      </c>
    </row>
    <row r="630" spans="1:12" ht="15.75" thickBot="1">
      <c r="A630" s="28"/>
      <c r="B630" s="43" t="s">
        <v>529</v>
      </c>
      <c r="C630" s="30"/>
      <c r="D630" s="30"/>
      <c r="E630" s="30"/>
      <c r="F630" s="56">
        <f>SUM(F615:F629)</f>
        <v>12895.631090909092</v>
      </c>
      <c r="G630" s="30"/>
      <c r="H630" s="30">
        <v>0</v>
      </c>
      <c r="I630" s="30"/>
      <c r="J630" s="30">
        <v>0</v>
      </c>
      <c r="K630" s="30"/>
      <c r="L630" s="64">
        <f>SUM(L615:L629)</f>
        <v>12895.631090909092</v>
      </c>
    </row>
    <row r="631" spans="1:12">
      <c r="A631" s="27"/>
      <c r="B631" s="50">
        <v>1514</v>
      </c>
      <c r="C631" s="27"/>
      <c r="D631" s="27"/>
      <c r="E631" s="27"/>
      <c r="F631" s="27"/>
      <c r="G631" s="27"/>
      <c r="H631" s="27"/>
      <c r="I631" s="27"/>
      <c r="J631" s="27"/>
      <c r="K631" s="27"/>
      <c r="L631" s="27"/>
    </row>
    <row r="632" spans="1:12">
      <c r="A632" s="11">
        <v>1</v>
      </c>
      <c r="B632" s="11" t="s">
        <v>530</v>
      </c>
      <c r="C632" s="11">
        <v>0.98915129151291514</v>
      </c>
      <c r="D632" s="11" t="s">
        <v>438</v>
      </c>
      <c r="E632" s="11">
        <v>271</v>
      </c>
      <c r="F632" s="16">
        <v>268.07</v>
      </c>
      <c r="G632" s="11"/>
      <c r="H632" s="11"/>
      <c r="I632" s="11"/>
      <c r="J632" s="11"/>
      <c r="K632" s="11">
        <v>271</v>
      </c>
      <c r="L632" s="16">
        <v>268.07</v>
      </c>
    </row>
    <row r="633" spans="1:12">
      <c r="A633" s="11">
        <v>2</v>
      </c>
      <c r="B633" s="11" t="s">
        <v>531</v>
      </c>
      <c r="C633" s="11">
        <v>19.916803878057593</v>
      </c>
      <c r="D633" s="11" t="s">
        <v>532</v>
      </c>
      <c r="E633" s="22">
        <v>3257.6439999999998</v>
      </c>
      <c r="F633" s="16">
        <v>64881.856652531045</v>
      </c>
      <c r="G633" s="11"/>
      <c r="H633" s="11"/>
      <c r="I633" s="11">
        <v>267.52</v>
      </c>
      <c r="J633" s="16">
        <f>SUM(I633*C633)</f>
        <v>5328.1433734579668</v>
      </c>
      <c r="K633" s="22">
        <f>SUM(E633+G633-I633)</f>
        <v>2990.1239999999998</v>
      </c>
      <c r="L633" s="16">
        <f>SUM(F633+H633-J633)</f>
        <v>59553.713279073076</v>
      </c>
    </row>
    <row r="634" spans="1:12" ht="15.75" thickBot="1">
      <c r="A634" s="26">
        <v>3</v>
      </c>
      <c r="B634" s="26" t="s">
        <v>670</v>
      </c>
      <c r="C634" s="26"/>
      <c r="D634" s="26" t="s">
        <v>532</v>
      </c>
      <c r="E634" s="62"/>
      <c r="F634" s="41"/>
      <c r="G634" s="26">
        <v>19.36</v>
      </c>
      <c r="H634" s="26"/>
      <c r="I634" s="26">
        <v>19.36</v>
      </c>
      <c r="J634" s="41">
        <v>522.72</v>
      </c>
      <c r="K634" s="62">
        <f>I634</f>
        <v>19.36</v>
      </c>
      <c r="L634" s="41">
        <f>SUM(F634+H634-J634)</f>
        <v>-522.72</v>
      </c>
    </row>
    <row r="635" spans="1:12" ht="15.75" thickBot="1">
      <c r="A635" s="28"/>
      <c r="B635" s="43" t="s">
        <v>533</v>
      </c>
      <c r="C635" s="30"/>
      <c r="D635" s="30"/>
      <c r="E635" s="30"/>
      <c r="F635" s="56">
        <f>SUM(F632:F633)</f>
        <v>65149.926652531045</v>
      </c>
      <c r="G635" s="30"/>
      <c r="H635" s="30"/>
      <c r="I635" s="30"/>
      <c r="J635" s="63">
        <f>SUM(J633:J634)</f>
        <v>5850.8633734579671</v>
      </c>
      <c r="K635" s="30"/>
      <c r="L635" s="64">
        <f>SUM(L632:L634)</f>
        <v>59299.063279073074</v>
      </c>
    </row>
    <row r="636" spans="1:12">
      <c r="A636" s="27"/>
      <c r="B636" s="50">
        <v>1515</v>
      </c>
      <c r="C636" s="27"/>
      <c r="D636" s="27"/>
      <c r="E636" s="27"/>
      <c r="F636" s="27"/>
      <c r="G636" s="27"/>
      <c r="H636" s="27"/>
      <c r="I636" s="27"/>
      <c r="J636" s="27"/>
      <c r="K636" s="27"/>
      <c r="L636" s="27"/>
    </row>
    <row r="637" spans="1:12">
      <c r="A637" s="11">
        <v>1</v>
      </c>
      <c r="B637" s="11" t="s">
        <v>534</v>
      </c>
      <c r="C637" s="11">
        <v>2500</v>
      </c>
      <c r="D637" s="11" t="s">
        <v>24</v>
      </c>
      <c r="E637" s="11">
        <v>2</v>
      </c>
      <c r="F637" s="16">
        <v>5000</v>
      </c>
      <c r="G637" s="11"/>
      <c r="H637" s="11"/>
      <c r="I637" s="11"/>
      <c r="J637" s="11"/>
      <c r="K637" s="11">
        <v>2</v>
      </c>
      <c r="L637" s="16">
        <v>5000</v>
      </c>
    </row>
    <row r="638" spans="1:12">
      <c r="A638" s="11">
        <v>2</v>
      </c>
      <c r="B638" s="11" t="s">
        <v>535</v>
      </c>
      <c r="C638" s="11">
        <v>5230</v>
      </c>
      <c r="D638" s="11" t="s">
        <v>24</v>
      </c>
      <c r="E638" s="11">
        <v>4</v>
      </c>
      <c r="F638" s="16">
        <v>20920</v>
      </c>
      <c r="G638" s="11"/>
      <c r="H638" s="11"/>
      <c r="I638" s="11"/>
      <c r="J638" s="11"/>
      <c r="K638" s="11">
        <v>4</v>
      </c>
      <c r="L638" s="16">
        <v>20920</v>
      </c>
    </row>
    <row r="639" spans="1:12">
      <c r="A639" s="11">
        <v>3</v>
      </c>
      <c r="B639" s="11" t="s">
        <v>535</v>
      </c>
      <c r="C639" s="11">
        <v>3400</v>
      </c>
      <c r="D639" s="11" t="s">
        <v>24</v>
      </c>
      <c r="E639" s="11">
        <v>3</v>
      </c>
      <c r="F639" s="16">
        <v>10200</v>
      </c>
      <c r="G639" s="11"/>
      <c r="H639" s="11"/>
      <c r="I639" s="11"/>
      <c r="J639" s="11"/>
      <c r="K639" s="11">
        <v>3</v>
      </c>
      <c r="L639" s="16">
        <v>10200</v>
      </c>
    </row>
    <row r="640" spans="1:12">
      <c r="A640" s="11">
        <v>4</v>
      </c>
      <c r="B640" s="11" t="s">
        <v>536</v>
      </c>
      <c r="C640" s="11">
        <v>300</v>
      </c>
      <c r="D640" s="11" t="s">
        <v>24</v>
      </c>
      <c r="E640" s="11">
        <v>1</v>
      </c>
      <c r="F640" s="16">
        <v>300</v>
      </c>
      <c r="G640" s="11"/>
      <c r="H640" s="11"/>
      <c r="I640" s="11"/>
      <c r="J640" s="11"/>
      <c r="K640" s="11">
        <v>1</v>
      </c>
      <c r="L640" s="16">
        <v>300</v>
      </c>
    </row>
    <row r="641" spans="1:12" ht="15.75" thickBot="1">
      <c r="A641" s="26">
        <v>5</v>
      </c>
      <c r="B641" s="26" t="s">
        <v>537</v>
      </c>
      <c r="C641" s="26">
        <v>250</v>
      </c>
      <c r="D641" s="26" t="s">
        <v>24</v>
      </c>
      <c r="E641" s="26">
        <v>1</v>
      </c>
      <c r="F641" s="41">
        <v>250</v>
      </c>
      <c r="G641" s="26"/>
      <c r="H641" s="26"/>
      <c r="I641" s="26"/>
      <c r="J641" s="26"/>
      <c r="K641" s="26">
        <v>1</v>
      </c>
      <c r="L641" s="41">
        <v>250</v>
      </c>
    </row>
    <row r="642" spans="1:12" ht="15.75" thickBot="1">
      <c r="A642" s="28"/>
      <c r="B642" s="43" t="s">
        <v>538</v>
      </c>
      <c r="C642" s="30"/>
      <c r="D642" s="30"/>
      <c r="E642" s="30"/>
      <c r="F642" s="56">
        <f>SUM(F637:F641)</f>
        <v>36670</v>
      </c>
      <c r="G642" s="30"/>
      <c r="H642" s="30">
        <v>0</v>
      </c>
      <c r="I642" s="30"/>
      <c r="J642" s="30">
        <v>0</v>
      </c>
      <c r="K642" s="30"/>
      <c r="L642" s="64">
        <f>SUM(L637:L641)</f>
        <v>36670</v>
      </c>
    </row>
    <row r="643" spans="1:12">
      <c r="A643" s="27"/>
      <c r="B643" s="42" t="s">
        <v>539</v>
      </c>
      <c r="C643" s="27"/>
      <c r="D643" s="27"/>
      <c r="E643" s="27"/>
      <c r="F643" s="27"/>
      <c r="G643" s="27"/>
      <c r="H643" s="27"/>
      <c r="I643" s="27"/>
      <c r="J643" s="27"/>
      <c r="K643" s="27"/>
      <c r="L643" s="27"/>
    </row>
    <row r="644" spans="1:12">
      <c r="A644" s="11">
        <v>1</v>
      </c>
      <c r="B644" s="11" t="s">
        <v>540</v>
      </c>
      <c r="C644" s="11"/>
      <c r="D644" s="11" t="s">
        <v>24</v>
      </c>
      <c r="E644" s="11">
        <v>27</v>
      </c>
      <c r="F644" s="16">
        <v>675</v>
      </c>
      <c r="G644" s="11"/>
      <c r="H644" s="11"/>
      <c r="I644" s="11"/>
      <c r="J644" s="11"/>
      <c r="K644" s="11">
        <v>27</v>
      </c>
      <c r="L644" s="16">
        <v>675</v>
      </c>
    </row>
    <row r="645" spans="1:12">
      <c r="A645" s="11">
        <v>2</v>
      </c>
      <c r="B645" s="11" t="s">
        <v>541</v>
      </c>
      <c r="C645" s="11"/>
      <c r="D645" s="11" t="s">
        <v>24</v>
      </c>
      <c r="E645" s="11">
        <v>31</v>
      </c>
      <c r="F645" s="16">
        <v>155</v>
      </c>
      <c r="G645" s="11"/>
      <c r="H645" s="11"/>
      <c r="I645" s="11"/>
      <c r="J645" s="11"/>
      <c r="K645" s="11">
        <v>31</v>
      </c>
      <c r="L645" s="16">
        <v>155</v>
      </c>
    </row>
    <row r="646" spans="1:12">
      <c r="A646" s="11">
        <v>3</v>
      </c>
      <c r="B646" s="11" t="s">
        <v>542</v>
      </c>
      <c r="C646" s="11"/>
      <c r="D646" s="11" t="s">
        <v>543</v>
      </c>
      <c r="E646" s="11">
        <v>210</v>
      </c>
      <c r="F646" s="16">
        <v>1260</v>
      </c>
      <c r="G646" s="11"/>
      <c r="H646" s="11"/>
      <c r="I646" s="11"/>
      <c r="J646" s="11"/>
      <c r="K646" s="11">
        <v>210</v>
      </c>
      <c r="L646" s="16">
        <v>1260</v>
      </c>
    </row>
    <row r="647" spans="1:12">
      <c r="A647" s="11">
        <v>4</v>
      </c>
      <c r="B647" s="11" t="s">
        <v>544</v>
      </c>
      <c r="C647" s="11"/>
      <c r="D647" s="11" t="s">
        <v>543</v>
      </c>
      <c r="E647" s="11">
        <v>75</v>
      </c>
      <c r="F647" s="16">
        <v>750</v>
      </c>
      <c r="G647" s="11"/>
      <c r="H647" s="11"/>
      <c r="I647" s="11"/>
      <c r="J647" s="11"/>
      <c r="K647" s="11">
        <v>75</v>
      </c>
      <c r="L647" s="16">
        <v>750</v>
      </c>
    </row>
    <row r="648" spans="1:12">
      <c r="A648" s="11">
        <v>5</v>
      </c>
      <c r="B648" s="11" t="s">
        <v>545</v>
      </c>
      <c r="C648" s="11"/>
      <c r="D648" s="11" t="s">
        <v>24</v>
      </c>
      <c r="E648" s="11">
        <v>4</v>
      </c>
      <c r="F648" s="16">
        <v>120</v>
      </c>
      <c r="G648" s="11"/>
      <c r="H648" s="11"/>
      <c r="I648" s="11"/>
      <c r="J648" s="11"/>
      <c r="K648" s="11">
        <v>4</v>
      </c>
      <c r="L648" s="16">
        <v>120</v>
      </c>
    </row>
    <row r="649" spans="1:12">
      <c r="A649" s="11">
        <v>6</v>
      </c>
      <c r="B649" s="11" t="s">
        <v>546</v>
      </c>
      <c r="C649" s="11"/>
      <c r="D649" s="11" t="s">
        <v>24</v>
      </c>
      <c r="E649" s="11">
        <v>8</v>
      </c>
      <c r="F649" s="16">
        <v>90</v>
      </c>
      <c r="G649" s="11"/>
      <c r="H649" s="11"/>
      <c r="I649" s="11"/>
      <c r="J649" s="11"/>
      <c r="K649" s="11">
        <v>8</v>
      </c>
      <c r="L649" s="16">
        <v>90</v>
      </c>
    </row>
    <row r="650" spans="1:12">
      <c r="A650" s="11">
        <v>7</v>
      </c>
      <c r="B650" s="11" t="s">
        <v>547</v>
      </c>
      <c r="C650" s="11"/>
      <c r="D650" s="11" t="s">
        <v>24</v>
      </c>
      <c r="E650" s="11">
        <v>1</v>
      </c>
      <c r="F650" s="16">
        <v>20</v>
      </c>
      <c r="G650" s="11"/>
      <c r="H650" s="11"/>
      <c r="I650" s="11"/>
      <c r="J650" s="11"/>
      <c r="K650" s="11">
        <v>1</v>
      </c>
      <c r="L650" s="16">
        <v>20</v>
      </c>
    </row>
    <row r="651" spans="1:12">
      <c r="A651" s="11">
        <v>8</v>
      </c>
      <c r="B651" s="11" t="s">
        <v>548</v>
      </c>
      <c r="C651" s="11"/>
      <c r="D651" s="11" t="s">
        <v>24</v>
      </c>
      <c r="E651" s="11">
        <v>3</v>
      </c>
      <c r="F651" s="16">
        <v>150</v>
      </c>
      <c r="G651" s="11"/>
      <c r="H651" s="11"/>
      <c r="I651" s="11"/>
      <c r="J651" s="11"/>
      <c r="K651" s="11">
        <v>3</v>
      </c>
      <c r="L651" s="16">
        <v>150</v>
      </c>
    </row>
    <row r="652" spans="1:12">
      <c r="A652" s="11">
        <v>9</v>
      </c>
      <c r="B652" s="11" t="s">
        <v>549</v>
      </c>
      <c r="C652" s="11"/>
      <c r="D652" s="11" t="s">
        <v>24</v>
      </c>
      <c r="E652" s="11">
        <v>3</v>
      </c>
      <c r="F652" s="16">
        <v>50</v>
      </c>
      <c r="G652" s="11"/>
      <c r="H652" s="11"/>
      <c r="I652" s="11"/>
      <c r="J652" s="11"/>
      <c r="K652" s="11">
        <v>3</v>
      </c>
      <c r="L652" s="16">
        <v>50</v>
      </c>
    </row>
    <row r="653" spans="1:12">
      <c r="A653" s="11">
        <v>10</v>
      </c>
      <c r="B653" s="11" t="s">
        <v>550</v>
      </c>
      <c r="C653" s="11"/>
      <c r="D653" s="11" t="s">
        <v>24</v>
      </c>
      <c r="E653" s="11">
        <v>6</v>
      </c>
      <c r="F653" s="16">
        <v>1500</v>
      </c>
      <c r="G653" s="11"/>
      <c r="H653" s="11"/>
      <c r="I653" s="11"/>
      <c r="J653" s="11"/>
      <c r="K653" s="11">
        <v>6</v>
      </c>
      <c r="L653" s="16">
        <v>1500</v>
      </c>
    </row>
    <row r="654" spans="1:12">
      <c r="A654" s="11">
        <v>11</v>
      </c>
      <c r="B654" s="11" t="s">
        <v>551</v>
      </c>
      <c r="C654" s="11"/>
      <c r="D654" s="11" t="s">
        <v>24</v>
      </c>
      <c r="E654" s="11">
        <v>6</v>
      </c>
      <c r="F654" s="16">
        <v>60</v>
      </c>
      <c r="G654" s="11"/>
      <c r="H654" s="11"/>
      <c r="I654" s="11"/>
      <c r="J654" s="11"/>
      <c r="K654" s="11">
        <v>6</v>
      </c>
      <c r="L654" s="16">
        <v>60</v>
      </c>
    </row>
    <row r="655" spans="1:12">
      <c r="A655" s="11">
        <v>12</v>
      </c>
      <c r="B655" s="11" t="s">
        <v>109</v>
      </c>
      <c r="C655" s="11"/>
      <c r="D655" s="11" t="s">
        <v>24</v>
      </c>
      <c r="E655" s="11">
        <v>2</v>
      </c>
      <c r="F655" s="16">
        <v>120</v>
      </c>
      <c r="G655" s="11"/>
      <c r="H655" s="11"/>
      <c r="I655" s="11"/>
      <c r="J655" s="11"/>
      <c r="K655" s="11">
        <v>2</v>
      </c>
      <c r="L655" s="16">
        <v>120</v>
      </c>
    </row>
    <row r="656" spans="1:12">
      <c r="A656" s="11">
        <v>13</v>
      </c>
      <c r="B656" s="11" t="s">
        <v>552</v>
      </c>
      <c r="C656" s="11"/>
      <c r="D656" s="11" t="s">
        <v>24</v>
      </c>
      <c r="E656" s="11">
        <v>1</v>
      </c>
      <c r="F656" s="16">
        <v>358</v>
      </c>
      <c r="G656" s="11"/>
      <c r="H656" s="11"/>
      <c r="I656" s="11"/>
      <c r="J656" s="11"/>
      <c r="K656" s="11">
        <v>1</v>
      </c>
      <c r="L656" s="16">
        <v>358</v>
      </c>
    </row>
    <row r="657" spans="1:12">
      <c r="A657" s="11">
        <v>14</v>
      </c>
      <c r="B657" s="11" t="s">
        <v>553</v>
      </c>
      <c r="C657" s="11"/>
      <c r="D657" s="11" t="s">
        <v>24</v>
      </c>
      <c r="E657" s="11">
        <v>1</v>
      </c>
      <c r="F657" s="16">
        <v>500</v>
      </c>
      <c r="G657" s="11"/>
      <c r="H657" s="11"/>
      <c r="I657" s="11"/>
      <c r="J657" s="11"/>
      <c r="K657" s="11">
        <v>1</v>
      </c>
      <c r="L657" s="16">
        <v>500</v>
      </c>
    </row>
    <row r="658" spans="1:12">
      <c r="A658" s="11">
        <v>15</v>
      </c>
      <c r="B658" s="11" t="s">
        <v>554</v>
      </c>
      <c r="C658" s="11"/>
      <c r="D658" s="11" t="s">
        <v>24</v>
      </c>
      <c r="E658" s="11">
        <v>2</v>
      </c>
      <c r="F658" s="16">
        <v>120</v>
      </c>
      <c r="G658" s="11"/>
      <c r="H658" s="11"/>
      <c r="I658" s="11"/>
      <c r="J658" s="11"/>
      <c r="K658" s="11">
        <v>2</v>
      </c>
      <c r="L658" s="16">
        <v>120</v>
      </c>
    </row>
    <row r="659" spans="1:12">
      <c r="A659" s="11">
        <v>16</v>
      </c>
      <c r="B659" s="11" t="s">
        <v>555</v>
      </c>
      <c r="C659" s="11"/>
      <c r="D659" s="11" t="s">
        <v>24</v>
      </c>
      <c r="E659" s="11">
        <v>1</v>
      </c>
      <c r="F659" s="16">
        <v>50</v>
      </c>
      <c r="G659" s="11"/>
      <c r="H659" s="11"/>
      <c r="I659" s="11"/>
      <c r="J659" s="11"/>
      <c r="K659" s="11">
        <v>1</v>
      </c>
      <c r="L659" s="16">
        <v>50</v>
      </c>
    </row>
    <row r="660" spans="1:12">
      <c r="A660" s="11">
        <v>17</v>
      </c>
      <c r="B660" s="11" t="s">
        <v>556</v>
      </c>
      <c r="C660" s="11"/>
      <c r="D660" s="11" t="s">
        <v>24</v>
      </c>
      <c r="E660" s="11">
        <v>67</v>
      </c>
      <c r="F660" s="16">
        <v>677</v>
      </c>
      <c r="G660" s="11"/>
      <c r="H660" s="11"/>
      <c r="I660" s="11"/>
      <c r="J660" s="11"/>
      <c r="K660" s="11">
        <v>67</v>
      </c>
      <c r="L660" s="16">
        <v>677</v>
      </c>
    </row>
    <row r="661" spans="1:12" ht="15.75" thickBot="1">
      <c r="A661" s="26">
        <v>18</v>
      </c>
      <c r="B661" s="65" t="s">
        <v>557</v>
      </c>
      <c r="C661" s="26"/>
      <c r="D661" s="26" t="s">
        <v>532</v>
      </c>
      <c r="E661" s="26"/>
      <c r="F661" s="41">
        <v>25189.65</v>
      </c>
      <c r="G661" s="26"/>
      <c r="H661" s="26"/>
      <c r="I661" s="26"/>
      <c r="J661" s="26"/>
      <c r="K661" s="26"/>
      <c r="L661" s="41">
        <v>25189.65</v>
      </c>
    </row>
    <row r="662" spans="1:12" ht="15.75" thickBot="1">
      <c r="A662" s="28"/>
      <c r="B662" s="43" t="s">
        <v>558</v>
      </c>
      <c r="C662" s="30"/>
      <c r="D662" s="30"/>
      <c r="E662" s="30"/>
      <c r="F662" s="56">
        <f>SUM(F644:F661)</f>
        <v>31844.65</v>
      </c>
      <c r="G662" s="30"/>
      <c r="H662" s="30">
        <v>0</v>
      </c>
      <c r="I662" s="30"/>
      <c r="J662" s="30">
        <v>0</v>
      </c>
      <c r="K662" s="30"/>
      <c r="L662" s="64">
        <f>SUM(L644:L661)</f>
        <v>31844.65</v>
      </c>
    </row>
    <row r="663" spans="1:12">
      <c r="A663" s="27"/>
      <c r="B663" s="50">
        <v>1312</v>
      </c>
      <c r="C663" s="27"/>
      <c r="D663" s="27"/>
      <c r="E663" s="27"/>
      <c r="F663" s="27"/>
      <c r="G663" s="27"/>
      <c r="H663" s="27"/>
      <c r="I663" s="27"/>
      <c r="J663" s="27"/>
      <c r="K663" s="27"/>
      <c r="L663" s="27"/>
    </row>
    <row r="664" spans="1:12">
      <c r="A664" s="11">
        <v>1</v>
      </c>
      <c r="B664" s="11" t="s">
        <v>559</v>
      </c>
      <c r="C664" s="11"/>
      <c r="D664" s="11" t="s">
        <v>24</v>
      </c>
      <c r="E664" s="11">
        <v>48</v>
      </c>
      <c r="F664" s="16">
        <v>46080</v>
      </c>
      <c r="G664" s="11"/>
      <c r="H664" s="11"/>
      <c r="I664" s="11"/>
      <c r="J664" s="11"/>
      <c r="K664" s="11">
        <v>48</v>
      </c>
      <c r="L664" s="16">
        <v>46080</v>
      </c>
    </row>
    <row r="665" spans="1:12">
      <c r="A665" s="11">
        <v>2</v>
      </c>
      <c r="B665" s="11" t="s">
        <v>560</v>
      </c>
      <c r="C665" s="11"/>
      <c r="D665" s="11" t="s">
        <v>24</v>
      </c>
      <c r="E665" s="11">
        <v>96</v>
      </c>
      <c r="F665" s="16">
        <v>29280</v>
      </c>
      <c r="G665" s="11"/>
      <c r="H665" s="11"/>
      <c r="I665" s="11"/>
      <c r="J665" s="11"/>
      <c r="K665" s="11">
        <v>96</v>
      </c>
      <c r="L665" s="16">
        <v>29280</v>
      </c>
    </row>
    <row r="666" spans="1:12">
      <c r="A666" s="11">
        <v>3</v>
      </c>
      <c r="B666" s="11" t="s">
        <v>561</v>
      </c>
      <c r="C666" s="11"/>
      <c r="D666" s="11" t="s">
        <v>24</v>
      </c>
      <c r="E666" s="11">
        <v>0</v>
      </c>
      <c r="F666" s="16">
        <v>0</v>
      </c>
      <c r="G666" s="11"/>
      <c r="H666" s="11"/>
      <c r="I666" s="11"/>
      <c r="J666" s="11"/>
      <c r="K666" s="11">
        <v>0</v>
      </c>
      <c r="L666" s="16">
        <v>0</v>
      </c>
    </row>
    <row r="667" spans="1:12">
      <c r="A667" s="11">
        <v>4</v>
      </c>
      <c r="B667" s="11" t="s">
        <v>562</v>
      </c>
      <c r="C667" s="11"/>
      <c r="D667" s="11" t="s">
        <v>24</v>
      </c>
      <c r="E667" s="11">
        <v>0</v>
      </c>
      <c r="F667" s="16">
        <v>0</v>
      </c>
      <c r="G667" s="11"/>
      <c r="H667" s="11"/>
      <c r="I667" s="11"/>
      <c r="J667" s="11"/>
      <c r="K667" s="11">
        <v>0</v>
      </c>
      <c r="L667" s="16">
        <v>0</v>
      </c>
    </row>
    <row r="668" spans="1:12">
      <c r="A668" s="11">
        <v>5</v>
      </c>
      <c r="B668" s="11" t="s">
        <v>563</v>
      </c>
      <c r="C668" s="11"/>
      <c r="D668" s="11" t="s">
        <v>24</v>
      </c>
      <c r="E668" s="11">
        <v>2</v>
      </c>
      <c r="F668" s="16">
        <v>178.2</v>
      </c>
      <c r="G668" s="11"/>
      <c r="H668" s="11"/>
      <c r="I668" s="11"/>
      <c r="J668" s="11"/>
      <c r="K668" s="11">
        <v>2</v>
      </c>
      <c r="L668" s="16">
        <v>178.2</v>
      </c>
    </row>
    <row r="669" spans="1:12">
      <c r="A669" s="11">
        <v>6</v>
      </c>
      <c r="B669" s="11" t="s">
        <v>564</v>
      </c>
      <c r="C669" s="11"/>
      <c r="D669" s="11" t="s">
        <v>24</v>
      </c>
      <c r="E669" s="11">
        <v>7</v>
      </c>
      <c r="F669" s="16">
        <v>416.5</v>
      </c>
      <c r="G669" s="11"/>
      <c r="H669" s="11"/>
      <c r="I669" s="11"/>
      <c r="J669" s="11"/>
      <c r="K669" s="11">
        <v>7</v>
      </c>
      <c r="L669" s="16">
        <v>416.5</v>
      </c>
    </row>
    <row r="670" spans="1:12">
      <c r="A670" s="11">
        <v>7</v>
      </c>
      <c r="B670" s="11" t="s">
        <v>565</v>
      </c>
      <c r="C670" s="11"/>
      <c r="D670" s="11" t="s">
        <v>24</v>
      </c>
      <c r="E670" s="11">
        <v>2</v>
      </c>
      <c r="F670" s="16">
        <v>136</v>
      </c>
      <c r="G670" s="11"/>
      <c r="H670" s="11"/>
      <c r="I670" s="11"/>
      <c r="J670" s="11"/>
      <c r="K670" s="11">
        <v>2</v>
      </c>
      <c r="L670" s="16">
        <v>136</v>
      </c>
    </row>
    <row r="671" spans="1:12">
      <c r="A671" s="11">
        <v>8</v>
      </c>
      <c r="B671" s="11" t="s">
        <v>566</v>
      </c>
      <c r="C671" s="11"/>
      <c r="D671" s="11" t="s">
        <v>24</v>
      </c>
      <c r="E671" s="11">
        <v>2</v>
      </c>
      <c r="F671" s="16">
        <v>136</v>
      </c>
      <c r="G671" s="11"/>
      <c r="H671" s="11"/>
      <c r="I671" s="11"/>
      <c r="J671" s="11"/>
      <c r="K671" s="11">
        <v>2</v>
      </c>
      <c r="L671" s="16">
        <v>136</v>
      </c>
    </row>
    <row r="672" spans="1:12">
      <c r="A672" s="11">
        <v>9</v>
      </c>
      <c r="B672" s="11" t="s">
        <v>567</v>
      </c>
      <c r="C672" s="11"/>
      <c r="D672" s="11" t="s">
        <v>24</v>
      </c>
      <c r="E672" s="11">
        <v>2</v>
      </c>
      <c r="F672" s="16">
        <v>136</v>
      </c>
      <c r="G672" s="11"/>
      <c r="H672" s="11"/>
      <c r="I672" s="11"/>
      <c r="J672" s="11"/>
      <c r="K672" s="11">
        <v>2</v>
      </c>
      <c r="L672" s="16">
        <v>136</v>
      </c>
    </row>
    <row r="673" spans="1:12">
      <c r="A673" s="11">
        <v>10</v>
      </c>
      <c r="B673" s="11" t="s">
        <v>568</v>
      </c>
      <c r="C673" s="11"/>
      <c r="D673" s="11" t="s">
        <v>24</v>
      </c>
      <c r="E673" s="11">
        <v>1</v>
      </c>
      <c r="F673" s="16">
        <v>3900</v>
      </c>
      <c r="G673" s="11"/>
      <c r="H673" s="11"/>
      <c r="I673" s="11"/>
      <c r="J673" s="11"/>
      <c r="K673" s="11">
        <v>1</v>
      </c>
      <c r="L673" s="16">
        <v>3900</v>
      </c>
    </row>
    <row r="674" spans="1:12">
      <c r="A674" s="11">
        <v>11</v>
      </c>
      <c r="B674" s="11" t="s">
        <v>569</v>
      </c>
      <c r="C674" s="11"/>
      <c r="D674" s="11" t="s">
        <v>24</v>
      </c>
      <c r="E674" s="11">
        <v>1</v>
      </c>
      <c r="F674" s="16">
        <v>1550</v>
      </c>
      <c r="G674" s="11"/>
      <c r="H674" s="11"/>
      <c r="I674" s="11"/>
      <c r="J674" s="11"/>
      <c r="K674" s="11">
        <v>1</v>
      </c>
      <c r="L674" s="16">
        <v>1550</v>
      </c>
    </row>
    <row r="675" spans="1:12">
      <c r="A675" s="11">
        <v>12</v>
      </c>
      <c r="B675" s="11" t="s">
        <v>635</v>
      </c>
      <c r="C675" s="11"/>
      <c r="D675" s="11" t="s">
        <v>24</v>
      </c>
      <c r="E675" s="11">
        <v>1</v>
      </c>
      <c r="F675" s="16">
        <v>3360</v>
      </c>
      <c r="G675" s="11"/>
      <c r="H675" s="11"/>
      <c r="I675" s="11"/>
      <c r="J675" s="11"/>
      <c r="K675" s="11">
        <v>1</v>
      </c>
      <c r="L675" s="16">
        <v>3360</v>
      </c>
    </row>
    <row r="676" spans="1:12">
      <c r="A676" s="11">
        <v>13</v>
      </c>
      <c r="B676" s="11" t="s">
        <v>636</v>
      </c>
      <c r="C676" s="11"/>
      <c r="D676" s="11" t="s">
        <v>24</v>
      </c>
      <c r="E676" s="11">
        <v>2</v>
      </c>
      <c r="F676" s="16">
        <v>174.32</v>
      </c>
      <c r="G676" s="11"/>
      <c r="H676" s="11"/>
      <c r="I676" s="11"/>
      <c r="J676" s="11"/>
      <c r="K676" s="11">
        <v>2</v>
      </c>
      <c r="L676" s="16">
        <v>174.32</v>
      </c>
    </row>
    <row r="677" spans="1:12">
      <c r="A677" s="11">
        <v>14</v>
      </c>
      <c r="B677" s="11" t="s">
        <v>637</v>
      </c>
      <c r="C677" s="11"/>
      <c r="D677" s="11" t="s">
        <v>24</v>
      </c>
      <c r="E677" s="11">
        <v>2</v>
      </c>
      <c r="F677" s="16">
        <v>174.32</v>
      </c>
      <c r="G677" s="11"/>
      <c r="H677" s="11"/>
      <c r="I677" s="11"/>
      <c r="J677" s="11"/>
      <c r="K677" s="11">
        <v>2</v>
      </c>
      <c r="L677" s="16">
        <v>174.32</v>
      </c>
    </row>
    <row r="678" spans="1:12">
      <c r="A678" s="11">
        <v>15</v>
      </c>
      <c r="B678" s="11" t="s">
        <v>638</v>
      </c>
      <c r="C678" s="11"/>
      <c r="D678" s="11" t="s">
        <v>24</v>
      </c>
      <c r="E678" s="11">
        <v>2</v>
      </c>
      <c r="F678" s="16">
        <v>174.32</v>
      </c>
      <c r="G678" s="11"/>
      <c r="H678" s="11"/>
      <c r="I678" s="11"/>
      <c r="J678" s="11"/>
      <c r="K678" s="11">
        <v>2</v>
      </c>
      <c r="L678" s="16">
        <v>174.32</v>
      </c>
    </row>
    <row r="679" spans="1:12">
      <c r="A679" s="11">
        <v>16</v>
      </c>
      <c r="B679" s="11" t="s">
        <v>639</v>
      </c>
      <c r="C679" s="11"/>
      <c r="D679" s="11" t="s">
        <v>24</v>
      </c>
      <c r="E679" s="11">
        <v>2</v>
      </c>
      <c r="F679" s="16">
        <v>77.88</v>
      </c>
      <c r="G679" s="11"/>
      <c r="H679" s="11"/>
      <c r="I679" s="11"/>
      <c r="J679" s="11"/>
      <c r="K679" s="11">
        <v>2</v>
      </c>
      <c r="L679" s="16">
        <v>77.88</v>
      </c>
    </row>
    <row r="680" spans="1:12">
      <c r="A680" s="11">
        <v>17</v>
      </c>
      <c r="B680" s="11" t="s">
        <v>640</v>
      </c>
      <c r="C680" s="11"/>
      <c r="D680" s="11" t="s">
        <v>24</v>
      </c>
      <c r="E680" s="11">
        <v>2</v>
      </c>
      <c r="F680" s="16">
        <v>259.62</v>
      </c>
      <c r="G680" s="11"/>
      <c r="H680" s="11"/>
      <c r="I680" s="11"/>
      <c r="J680" s="11"/>
      <c r="K680" s="11">
        <v>2</v>
      </c>
      <c r="L680" s="16">
        <v>259.62</v>
      </c>
    </row>
    <row r="681" spans="1:12">
      <c r="A681" s="11">
        <v>18</v>
      </c>
      <c r="B681" s="11" t="s">
        <v>641</v>
      </c>
      <c r="C681" s="11"/>
      <c r="D681" s="11" t="s">
        <v>24</v>
      </c>
      <c r="E681" s="11">
        <v>2</v>
      </c>
      <c r="F681" s="16">
        <v>890.1</v>
      </c>
      <c r="G681" s="11"/>
      <c r="H681" s="11"/>
      <c r="I681" s="11"/>
      <c r="J681" s="11"/>
      <c r="K681" s="11">
        <v>2</v>
      </c>
      <c r="L681" s="16">
        <v>890.1</v>
      </c>
    </row>
    <row r="682" spans="1:12">
      <c r="A682" s="11">
        <v>19</v>
      </c>
      <c r="B682" s="11" t="s">
        <v>642</v>
      </c>
      <c r="C682" s="11"/>
      <c r="D682" s="11" t="s">
        <v>24</v>
      </c>
      <c r="E682" s="11">
        <v>2</v>
      </c>
      <c r="F682" s="16">
        <v>111.26</v>
      </c>
      <c r="G682" s="11"/>
      <c r="H682" s="11"/>
      <c r="I682" s="11"/>
      <c r="J682" s="11"/>
      <c r="K682" s="11">
        <v>2</v>
      </c>
      <c r="L682" s="16">
        <v>111.26</v>
      </c>
    </row>
    <row r="683" spans="1:12">
      <c r="A683" s="11">
        <v>20</v>
      </c>
      <c r="B683" s="11" t="s">
        <v>643</v>
      </c>
      <c r="C683" s="11"/>
      <c r="D683" s="11" t="s">
        <v>24</v>
      </c>
      <c r="E683" s="11">
        <v>2</v>
      </c>
      <c r="F683" s="16">
        <v>89.02</v>
      </c>
      <c r="G683" s="11"/>
      <c r="H683" s="11"/>
      <c r="I683" s="11"/>
      <c r="J683" s="11"/>
      <c r="K683" s="11">
        <v>2</v>
      </c>
      <c r="L683" s="16">
        <v>89.02</v>
      </c>
    </row>
    <row r="684" spans="1:12">
      <c r="A684" s="11">
        <v>21</v>
      </c>
      <c r="B684" s="11" t="s">
        <v>644</v>
      </c>
      <c r="C684" s="11"/>
      <c r="D684" s="11" t="s">
        <v>24</v>
      </c>
      <c r="E684" s="11">
        <v>2</v>
      </c>
      <c r="F684" s="16">
        <v>103.84</v>
      </c>
      <c r="G684" s="11"/>
      <c r="H684" s="11"/>
      <c r="I684" s="11"/>
      <c r="J684" s="11"/>
      <c r="K684" s="11">
        <v>2</v>
      </c>
      <c r="L684" s="16">
        <v>103.84</v>
      </c>
    </row>
    <row r="685" spans="1:12">
      <c r="A685" s="11">
        <v>22</v>
      </c>
      <c r="B685" s="11" t="s">
        <v>645</v>
      </c>
      <c r="C685" s="11"/>
      <c r="D685" s="11" t="s">
        <v>24</v>
      </c>
      <c r="E685" s="11">
        <v>2</v>
      </c>
      <c r="F685" s="16">
        <v>103.84</v>
      </c>
      <c r="G685" s="11"/>
      <c r="H685" s="11"/>
      <c r="I685" s="11"/>
      <c r="J685" s="11"/>
      <c r="K685" s="11">
        <v>2</v>
      </c>
      <c r="L685" s="16">
        <v>103.84</v>
      </c>
    </row>
    <row r="686" spans="1:12">
      <c r="A686" s="11">
        <v>23</v>
      </c>
      <c r="B686" s="11" t="s">
        <v>646</v>
      </c>
      <c r="C686" s="11"/>
      <c r="D686" s="11" t="s">
        <v>24</v>
      </c>
      <c r="E686" s="11">
        <v>2</v>
      </c>
      <c r="F686" s="16">
        <v>64.900000000000006</v>
      </c>
      <c r="G686" s="11"/>
      <c r="H686" s="11"/>
      <c r="I686" s="11"/>
      <c r="J686" s="11"/>
      <c r="K686" s="11">
        <v>2</v>
      </c>
      <c r="L686" s="16">
        <v>64.900000000000006</v>
      </c>
    </row>
    <row r="687" spans="1:12">
      <c r="A687" s="11">
        <v>24</v>
      </c>
      <c r="B687" s="11" t="s">
        <v>647</v>
      </c>
      <c r="C687" s="11"/>
      <c r="D687" s="11" t="s">
        <v>24</v>
      </c>
      <c r="E687" s="11">
        <v>2</v>
      </c>
      <c r="F687" s="16">
        <v>133.52000000000001</v>
      </c>
      <c r="G687" s="11"/>
      <c r="H687" s="11"/>
      <c r="I687" s="11"/>
      <c r="J687" s="11"/>
      <c r="K687" s="11">
        <v>2</v>
      </c>
      <c r="L687" s="16">
        <v>133.52000000000001</v>
      </c>
    </row>
    <row r="688" spans="1:12">
      <c r="A688" s="11">
        <v>25</v>
      </c>
      <c r="B688" s="11" t="s">
        <v>648</v>
      </c>
      <c r="C688" s="11"/>
      <c r="D688" s="11" t="s">
        <v>24</v>
      </c>
      <c r="E688" s="11">
        <v>2</v>
      </c>
      <c r="F688" s="16">
        <v>226.24</v>
      </c>
      <c r="G688" s="11"/>
      <c r="H688" s="11"/>
      <c r="I688" s="11"/>
      <c r="J688" s="11"/>
      <c r="K688" s="11">
        <v>2</v>
      </c>
      <c r="L688" s="16">
        <v>226.24</v>
      </c>
    </row>
    <row r="689" spans="1:12">
      <c r="A689" s="11">
        <v>26</v>
      </c>
      <c r="B689" s="11" t="s">
        <v>649</v>
      </c>
      <c r="C689" s="11"/>
      <c r="D689" s="11" t="s">
        <v>24</v>
      </c>
      <c r="E689" s="11">
        <v>2</v>
      </c>
      <c r="F689" s="16">
        <v>111.26</v>
      </c>
      <c r="G689" s="11"/>
      <c r="H689" s="11"/>
      <c r="I689" s="11"/>
      <c r="J689" s="11"/>
      <c r="K689" s="11">
        <v>2</v>
      </c>
      <c r="L689" s="16">
        <v>111.26</v>
      </c>
    </row>
    <row r="690" spans="1:12">
      <c r="A690" s="11">
        <v>27</v>
      </c>
      <c r="B690" s="11" t="s">
        <v>650</v>
      </c>
      <c r="C690" s="11"/>
      <c r="D690" s="11" t="s">
        <v>24</v>
      </c>
      <c r="E690" s="11">
        <v>2</v>
      </c>
      <c r="F690" s="16">
        <v>111.26</v>
      </c>
      <c r="G690" s="11"/>
      <c r="H690" s="11"/>
      <c r="I690" s="11"/>
      <c r="J690" s="11"/>
      <c r="K690" s="11">
        <v>2</v>
      </c>
      <c r="L690" s="16">
        <v>111.26</v>
      </c>
    </row>
    <row r="691" spans="1:12">
      <c r="A691" s="11">
        <v>28</v>
      </c>
      <c r="B691" s="11" t="s">
        <v>651</v>
      </c>
      <c r="C691" s="11"/>
      <c r="D691" s="11" t="s">
        <v>24</v>
      </c>
      <c r="E691" s="11">
        <v>2</v>
      </c>
      <c r="F691" s="16">
        <v>370.88</v>
      </c>
      <c r="G691" s="11"/>
      <c r="H691" s="11"/>
      <c r="I691" s="11"/>
      <c r="J691" s="11"/>
      <c r="K691" s="11">
        <v>2</v>
      </c>
      <c r="L691" s="16">
        <v>370.88</v>
      </c>
    </row>
    <row r="692" spans="1:12">
      <c r="A692" s="11">
        <v>29</v>
      </c>
      <c r="B692" s="11" t="s">
        <v>652</v>
      </c>
      <c r="C692" s="11"/>
      <c r="D692" s="11" t="s">
        <v>24</v>
      </c>
      <c r="E692" s="11">
        <v>2</v>
      </c>
      <c r="F692" s="16">
        <v>278.16000000000003</v>
      </c>
      <c r="G692" s="11"/>
      <c r="H692" s="11"/>
      <c r="I692" s="11"/>
      <c r="J692" s="11"/>
      <c r="K692" s="11">
        <v>2</v>
      </c>
      <c r="L692" s="16">
        <v>278.16000000000003</v>
      </c>
    </row>
    <row r="693" spans="1:12">
      <c r="A693" s="11">
        <v>30</v>
      </c>
      <c r="B693" s="11" t="s">
        <v>653</v>
      </c>
      <c r="C693" s="11"/>
      <c r="D693" s="11" t="s">
        <v>24</v>
      </c>
      <c r="E693" s="11">
        <v>2</v>
      </c>
      <c r="F693" s="16">
        <v>2855.72</v>
      </c>
      <c r="G693" s="11"/>
      <c r="H693" s="11"/>
      <c r="I693" s="11"/>
      <c r="J693" s="11"/>
      <c r="K693" s="11">
        <v>2</v>
      </c>
      <c r="L693" s="16">
        <v>2855.72</v>
      </c>
    </row>
    <row r="694" spans="1:12">
      <c r="A694" s="11">
        <v>31</v>
      </c>
      <c r="B694" s="11" t="s">
        <v>654</v>
      </c>
      <c r="C694" s="11"/>
      <c r="D694" s="11" t="s">
        <v>24</v>
      </c>
      <c r="E694" s="11">
        <v>2</v>
      </c>
      <c r="F694" s="16">
        <v>259.62</v>
      </c>
      <c r="G694" s="11"/>
      <c r="H694" s="11"/>
      <c r="I694" s="11"/>
      <c r="J694" s="11"/>
      <c r="K694" s="11">
        <v>2</v>
      </c>
      <c r="L694" s="16">
        <v>259.62</v>
      </c>
    </row>
    <row r="695" spans="1:12">
      <c r="A695" s="11">
        <v>32</v>
      </c>
      <c r="B695" s="11" t="s">
        <v>655</v>
      </c>
      <c r="C695" s="11"/>
      <c r="D695" s="11" t="s">
        <v>24</v>
      </c>
      <c r="E695" s="11">
        <v>2</v>
      </c>
      <c r="F695" s="16">
        <v>296.61</v>
      </c>
      <c r="G695" s="11"/>
      <c r="H695" s="11"/>
      <c r="I695" s="11"/>
      <c r="J695" s="11"/>
      <c r="K695" s="11">
        <v>2</v>
      </c>
      <c r="L695" s="16">
        <v>296.61</v>
      </c>
    </row>
    <row r="696" spans="1:12">
      <c r="A696" s="11">
        <v>33</v>
      </c>
      <c r="B696" s="11" t="s">
        <v>656</v>
      </c>
      <c r="C696" s="11"/>
      <c r="D696" s="11" t="s">
        <v>24</v>
      </c>
      <c r="E696" s="11">
        <v>2</v>
      </c>
      <c r="F696" s="16">
        <v>111.26</v>
      </c>
      <c r="G696" s="11"/>
      <c r="H696" s="11"/>
      <c r="I696" s="11"/>
      <c r="J696" s="11"/>
      <c r="K696" s="11">
        <v>2</v>
      </c>
      <c r="L696" s="16">
        <v>111.26</v>
      </c>
    </row>
    <row r="697" spans="1:12">
      <c r="A697" s="11">
        <v>34</v>
      </c>
      <c r="B697" s="11" t="s">
        <v>657</v>
      </c>
      <c r="C697" s="11"/>
      <c r="D697" s="11" t="s">
        <v>24</v>
      </c>
      <c r="E697" s="11">
        <v>2</v>
      </c>
      <c r="F697" s="16">
        <v>148.36000000000001</v>
      </c>
      <c r="G697" s="11"/>
      <c r="H697" s="11"/>
      <c r="I697" s="11"/>
      <c r="J697" s="11"/>
      <c r="K697" s="11">
        <v>2</v>
      </c>
      <c r="L697" s="16">
        <v>148.36000000000001</v>
      </c>
    </row>
    <row r="698" spans="1:12">
      <c r="A698" s="11">
        <v>35</v>
      </c>
      <c r="B698" s="11" t="s">
        <v>658</v>
      </c>
      <c r="C698" s="11"/>
      <c r="D698" s="11" t="s">
        <v>24</v>
      </c>
      <c r="E698" s="11">
        <v>2</v>
      </c>
      <c r="F698" s="16">
        <v>296.7</v>
      </c>
      <c r="G698" s="11"/>
      <c r="H698" s="11"/>
      <c r="I698" s="11"/>
      <c r="J698" s="11"/>
      <c r="K698" s="11">
        <v>2</v>
      </c>
      <c r="L698" s="16">
        <v>296.7</v>
      </c>
    </row>
    <row r="699" spans="1:12">
      <c r="A699" s="11">
        <v>36</v>
      </c>
      <c r="B699" s="11" t="s">
        <v>659</v>
      </c>
      <c r="C699" s="11"/>
      <c r="D699" s="11" t="s">
        <v>24</v>
      </c>
      <c r="E699" s="11">
        <v>2</v>
      </c>
      <c r="F699" s="16">
        <v>166.9</v>
      </c>
      <c r="G699" s="11"/>
      <c r="H699" s="11"/>
      <c r="I699" s="11"/>
      <c r="J699" s="11"/>
      <c r="K699" s="11">
        <v>2</v>
      </c>
      <c r="L699" s="16">
        <v>166.9</v>
      </c>
    </row>
    <row r="700" spans="1:12">
      <c r="A700" s="11">
        <v>37</v>
      </c>
      <c r="B700" s="11" t="s">
        <v>660</v>
      </c>
      <c r="C700" s="11"/>
      <c r="D700" s="11" t="s">
        <v>24</v>
      </c>
      <c r="E700" s="11">
        <v>2</v>
      </c>
      <c r="F700" s="16">
        <v>105</v>
      </c>
      <c r="G700" s="11"/>
      <c r="H700" s="11"/>
      <c r="I700" s="11"/>
      <c r="J700" s="11"/>
      <c r="K700" s="11">
        <v>2</v>
      </c>
      <c r="L700" s="16">
        <v>105</v>
      </c>
    </row>
    <row r="701" spans="1:12">
      <c r="A701" s="11">
        <v>38</v>
      </c>
      <c r="B701" s="11" t="s">
        <v>661</v>
      </c>
      <c r="C701" s="11"/>
      <c r="D701" s="11" t="s">
        <v>24</v>
      </c>
      <c r="E701" s="11">
        <v>2</v>
      </c>
      <c r="F701" s="16">
        <v>105</v>
      </c>
      <c r="G701" s="11"/>
      <c r="H701" s="11"/>
      <c r="I701" s="11"/>
      <c r="J701" s="11"/>
      <c r="K701" s="11">
        <v>2</v>
      </c>
      <c r="L701" s="16">
        <v>105</v>
      </c>
    </row>
    <row r="702" spans="1:12">
      <c r="A702" s="11">
        <v>39</v>
      </c>
      <c r="B702" s="11" t="s">
        <v>662</v>
      </c>
      <c r="C702" s="11"/>
      <c r="D702" s="11" t="s">
        <v>24</v>
      </c>
      <c r="E702" s="11">
        <v>7</v>
      </c>
      <c r="F702" s="16">
        <v>532</v>
      </c>
      <c r="G702" s="11"/>
      <c r="H702" s="11"/>
      <c r="I702" s="11"/>
      <c r="J702" s="11"/>
      <c r="K702" s="11">
        <v>7</v>
      </c>
      <c r="L702" s="16">
        <v>532</v>
      </c>
    </row>
    <row r="703" spans="1:12">
      <c r="A703" s="11">
        <v>40</v>
      </c>
      <c r="B703" s="11" t="s">
        <v>663</v>
      </c>
      <c r="C703" s="11"/>
      <c r="D703" s="11" t="s">
        <v>24</v>
      </c>
      <c r="E703" s="11">
        <v>2</v>
      </c>
      <c r="F703" s="16">
        <v>170</v>
      </c>
      <c r="G703" s="11"/>
      <c r="H703" s="11"/>
      <c r="I703" s="11"/>
      <c r="J703" s="11"/>
      <c r="K703" s="11">
        <v>2</v>
      </c>
      <c r="L703" s="16">
        <v>170</v>
      </c>
    </row>
    <row r="704" spans="1:12">
      <c r="A704" s="11">
        <v>41</v>
      </c>
      <c r="B704" s="11" t="s">
        <v>664</v>
      </c>
      <c r="C704" s="11"/>
      <c r="D704" s="11" t="s">
        <v>24</v>
      </c>
      <c r="E704" s="11">
        <v>2</v>
      </c>
      <c r="F704" s="16">
        <v>180</v>
      </c>
      <c r="G704" s="11"/>
      <c r="H704" s="11"/>
      <c r="I704" s="11"/>
      <c r="J704" s="11"/>
      <c r="K704" s="11">
        <v>2</v>
      </c>
      <c r="L704" s="16">
        <v>180</v>
      </c>
    </row>
    <row r="705" spans="1:12">
      <c r="A705" s="11">
        <v>42</v>
      </c>
      <c r="B705" s="11" t="s">
        <v>665</v>
      </c>
      <c r="C705" s="11"/>
      <c r="D705" s="11" t="s">
        <v>24</v>
      </c>
      <c r="E705" s="11">
        <v>2</v>
      </c>
      <c r="F705" s="16">
        <v>180</v>
      </c>
      <c r="G705" s="11"/>
      <c r="H705" s="11"/>
      <c r="I705" s="11"/>
      <c r="J705" s="11"/>
      <c r="K705" s="11">
        <v>2</v>
      </c>
      <c r="L705" s="16">
        <v>180</v>
      </c>
    </row>
    <row r="706" spans="1:12">
      <c r="A706" s="11">
        <v>43</v>
      </c>
      <c r="B706" s="11" t="s">
        <v>666</v>
      </c>
      <c r="C706" s="11"/>
      <c r="D706" s="11" t="s">
        <v>24</v>
      </c>
      <c r="E706" s="11">
        <v>2</v>
      </c>
      <c r="F706" s="16">
        <v>180</v>
      </c>
      <c r="G706" s="11"/>
      <c r="H706" s="11"/>
      <c r="I706" s="11"/>
      <c r="J706" s="11"/>
      <c r="K706" s="11">
        <v>2</v>
      </c>
      <c r="L706" s="16">
        <v>180</v>
      </c>
    </row>
    <row r="707" spans="1:12">
      <c r="A707" s="11">
        <v>44</v>
      </c>
      <c r="B707" s="11" t="s">
        <v>667</v>
      </c>
      <c r="C707" s="11"/>
      <c r="D707" s="11" t="s">
        <v>24</v>
      </c>
      <c r="E707" s="11">
        <v>2</v>
      </c>
      <c r="F707" s="16">
        <v>180</v>
      </c>
      <c r="G707" s="11"/>
      <c r="H707" s="11"/>
      <c r="I707" s="11"/>
      <c r="J707" s="11"/>
      <c r="K707" s="11">
        <v>2</v>
      </c>
      <c r="L707" s="16">
        <v>180</v>
      </c>
    </row>
    <row r="708" spans="1:12">
      <c r="A708" s="11">
        <v>45</v>
      </c>
      <c r="B708" s="11" t="s">
        <v>668</v>
      </c>
      <c r="C708" s="11"/>
      <c r="D708" s="11" t="s">
        <v>24</v>
      </c>
      <c r="E708" s="11">
        <v>4</v>
      </c>
      <c r="F708" s="16">
        <v>900</v>
      </c>
      <c r="G708" s="11"/>
      <c r="H708" s="11"/>
      <c r="I708" s="11"/>
      <c r="J708" s="11"/>
      <c r="K708" s="11">
        <v>4</v>
      </c>
      <c r="L708" s="16">
        <v>900</v>
      </c>
    </row>
    <row r="709" spans="1:12">
      <c r="A709" s="11">
        <v>46</v>
      </c>
      <c r="B709" s="11" t="s">
        <v>669</v>
      </c>
      <c r="C709" s="11"/>
      <c r="D709" s="11" t="s">
        <v>24</v>
      </c>
      <c r="E709" s="11">
        <v>3</v>
      </c>
      <c r="F709" s="16">
        <v>270</v>
      </c>
      <c r="G709" s="11"/>
      <c r="H709" s="11"/>
      <c r="I709" s="11"/>
      <c r="J709" s="11"/>
      <c r="K709" s="11">
        <v>3</v>
      </c>
      <c r="L709" s="16">
        <v>270</v>
      </c>
    </row>
    <row r="710" spans="1:12" ht="15.75" thickBot="1">
      <c r="A710" s="26"/>
      <c r="B710" s="26"/>
      <c r="C710" s="26"/>
      <c r="D710" s="26" t="s">
        <v>24</v>
      </c>
      <c r="E710" s="26"/>
      <c r="F710" s="26"/>
      <c r="G710" s="26"/>
      <c r="H710" s="26"/>
      <c r="I710" s="26"/>
      <c r="J710" s="26"/>
      <c r="K710" s="26">
        <v>0</v>
      </c>
      <c r="L710" s="26">
        <v>0</v>
      </c>
    </row>
    <row r="711" spans="1:12" ht="15.75" thickBot="1">
      <c r="A711" s="28"/>
      <c r="B711" s="43" t="s">
        <v>570</v>
      </c>
      <c r="C711" s="30"/>
      <c r="D711" s="30"/>
      <c r="E711" s="30"/>
      <c r="F711" s="56">
        <f>SUM(F664:F710)</f>
        <v>95564.61</v>
      </c>
      <c r="G711" s="30"/>
      <c r="H711" s="30"/>
      <c r="I711" s="30"/>
      <c r="J711" s="30"/>
      <c r="K711" s="30"/>
      <c r="L711" s="64">
        <f>SUM(L664:L710)</f>
        <v>95564.61</v>
      </c>
    </row>
    <row r="712" spans="1:12">
      <c r="A712" s="27"/>
      <c r="B712" s="50">
        <v>1815</v>
      </c>
      <c r="C712" s="27"/>
      <c r="D712" s="27"/>
      <c r="E712" s="27"/>
      <c r="F712" s="27"/>
      <c r="G712" s="27"/>
      <c r="H712" s="27"/>
      <c r="I712" s="27"/>
      <c r="J712" s="27"/>
      <c r="K712" s="27"/>
      <c r="L712" s="27"/>
    </row>
    <row r="713" spans="1:12" ht="15.75" thickBot="1">
      <c r="A713" s="26">
        <v>1</v>
      </c>
      <c r="B713" s="26" t="s">
        <v>571</v>
      </c>
      <c r="C713" s="26"/>
      <c r="D713" s="26" t="s">
        <v>438</v>
      </c>
      <c r="E713" s="26"/>
      <c r="F713" s="26"/>
      <c r="G713" s="26"/>
      <c r="H713" s="26"/>
      <c r="I713" s="26"/>
      <c r="J713" s="26"/>
      <c r="K713" s="26">
        <v>0</v>
      </c>
      <c r="L713" s="26">
        <v>0</v>
      </c>
    </row>
    <row r="714" spans="1:12" ht="15.75" thickBot="1">
      <c r="A714" s="28"/>
      <c r="B714" s="43" t="s">
        <v>572</v>
      </c>
      <c r="C714" s="30"/>
      <c r="D714" s="30"/>
      <c r="E714" s="30"/>
      <c r="F714" s="66"/>
      <c r="G714" s="30"/>
      <c r="H714" s="30"/>
      <c r="I714" s="30"/>
      <c r="J714" s="30"/>
      <c r="K714" s="30"/>
      <c r="L714" s="67">
        <v>0</v>
      </c>
    </row>
  </sheetData>
  <mergeCells count="13">
    <mergeCell ref="G3:H3"/>
    <mergeCell ref="I3:J3"/>
    <mergeCell ref="K3:L3"/>
    <mergeCell ref="A1:A4"/>
    <mergeCell ref="B1:D1"/>
    <mergeCell ref="E1:F1"/>
    <mergeCell ref="G1:J1"/>
    <mergeCell ref="K1:L1"/>
    <mergeCell ref="C2:C4"/>
    <mergeCell ref="E2:F2"/>
    <mergeCell ref="G2:J2"/>
    <mergeCell ref="K2:L2"/>
    <mergeCell ref="E3:F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83"/>
  <sheetViews>
    <sheetView tabSelected="1" topLeftCell="A583" zoomScale="92" zoomScaleNormal="92" workbookViewId="0">
      <selection activeCell="M604" sqref="M604"/>
    </sheetView>
  </sheetViews>
  <sheetFormatPr defaultRowHeight="15"/>
  <cols>
    <col min="1" max="1" width="6.5703125" customWidth="1"/>
    <col min="2" max="2" width="21.140625" customWidth="1"/>
    <col min="4" max="4" width="3.7109375" customWidth="1"/>
    <col min="5" max="5" width="4.7109375" customWidth="1"/>
    <col min="6" max="6" width="14.140625" customWidth="1"/>
    <col min="7" max="7" width="5.42578125" customWidth="1"/>
    <col min="8" max="8" width="11" bestFit="1" customWidth="1"/>
    <col min="9" max="9" width="5.7109375" customWidth="1"/>
    <col min="10" max="10" width="11.140625" customWidth="1"/>
    <col min="11" max="11" width="5.85546875" customWidth="1"/>
    <col min="12" max="12" width="13.28515625" customWidth="1"/>
  </cols>
  <sheetData>
    <row r="1" spans="1:12" ht="15.75">
      <c r="A1" s="608" t="s">
        <v>0</v>
      </c>
      <c r="B1" s="610" t="s">
        <v>1</v>
      </c>
      <c r="C1" s="610"/>
      <c r="D1" s="610"/>
      <c r="E1" s="611" t="s">
        <v>2</v>
      </c>
      <c r="F1" s="611"/>
      <c r="G1" s="612" t="s">
        <v>3</v>
      </c>
      <c r="H1" s="613"/>
      <c r="I1" s="613"/>
      <c r="J1" s="614"/>
      <c r="K1" s="611" t="s">
        <v>2</v>
      </c>
      <c r="L1" s="611"/>
    </row>
    <row r="2" spans="1:12" ht="18" customHeight="1">
      <c r="A2" s="609"/>
      <c r="B2" s="1" t="s">
        <v>4</v>
      </c>
      <c r="C2" s="615" t="s">
        <v>5</v>
      </c>
      <c r="D2" s="2"/>
      <c r="E2" s="617">
        <v>43160</v>
      </c>
      <c r="F2" s="618"/>
      <c r="G2" s="619">
        <f>E2</f>
        <v>43160</v>
      </c>
      <c r="H2" s="620"/>
      <c r="I2" s="620"/>
      <c r="J2" s="621"/>
      <c r="K2" s="622">
        <v>43191</v>
      </c>
      <c r="L2" s="607"/>
    </row>
    <row r="3" spans="1:12" ht="16.5" customHeight="1">
      <c r="A3" s="609"/>
      <c r="B3" s="3" t="s">
        <v>6</v>
      </c>
      <c r="C3" s="616"/>
      <c r="D3" s="4" t="s">
        <v>7</v>
      </c>
      <c r="E3" s="607" t="s">
        <v>8</v>
      </c>
      <c r="F3" s="607"/>
      <c r="G3" s="606" t="s">
        <v>8</v>
      </c>
      <c r="H3" s="607"/>
      <c r="I3" s="607" t="s">
        <v>9</v>
      </c>
      <c r="J3" s="607"/>
      <c r="K3" s="607" t="s">
        <v>8</v>
      </c>
      <c r="L3" s="607"/>
    </row>
    <row r="4" spans="1:12" ht="14.25" customHeight="1">
      <c r="A4" s="609"/>
      <c r="B4" s="5" t="s">
        <v>573</v>
      </c>
      <c r="C4" s="616"/>
      <c r="D4" s="6" t="s">
        <v>10</v>
      </c>
      <c r="E4" s="7" t="s">
        <v>11</v>
      </c>
      <c r="F4" s="8" t="s">
        <v>12</v>
      </c>
      <c r="G4" s="7" t="s">
        <v>11</v>
      </c>
      <c r="H4" s="9" t="s">
        <v>12</v>
      </c>
      <c r="I4" s="7" t="s">
        <v>11</v>
      </c>
      <c r="J4" s="10" t="s">
        <v>12</v>
      </c>
      <c r="K4" s="7" t="s">
        <v>11</v>
      </c>
      <c r="L4" s="8" t="s">
        <v>12</v>
      </c>
    </row>
    <row r="5" spans="1:12">
      <c r="A5" s="11"/>
      <c r="B5" s="23">
        <v>1013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>
      <c r="A6" s="11">
        <v>1</v>
      </c>
      <c r="B6" s="11" t="s">
        <v>13</v>
      </c>
      <c r="C6" s="11">
        <v>10310001</v>
      </c>
      <c r="D6" s="11" t="s">
        <v>14</v>
      </c>
      <c r="E6" s="11">
        <v>1</v>
      </c>
      <c r="F6" s="16">
        <v>470575</v>
      </c>
      <c r="G6" s="11"/>
      <c r="H6" s="11"/>
      <c r="I6" s="11"/>
      <c r="J6" s="11"/>
      <c r="K6" s="11">
        <v>1</v>
      </c>
      <c r="L6" s="16">
        <v>470575</v>
      </c>
    </row>
    <row r="7" spans="1:12">
      <c r="A7" s="11">
        <v>2</v>
      </c>
      <c r="B7" s="11" t="s">
        <v>15</v>
      </c>
      <c r="C7" s="11">
        <v>10310002</v>
      </c>
      <c r="D7" s="11" t="s">
        <v>14</v>
      </c>
      <c r="E7" s="11">
        <v>1</v>
      </c>
      <c r="F7" s="16">
        <v>28690</v>
      </c>
      <c r="G7" s="11"/>
      <c r="H7" s="11"/>
      <c r="I7" s="11"/>
      <c r="J7" s="11"/>
      <c r="K7" s="11">
        <v>1</v>
      </c>
      <c r="L7" s="16">
        <v>28690</v>
      </c>
    </row>
    <row r="8" spans="1:12">
      <c r="A8" s="11">
        <v>3</v>
      </c>
      <c r="B8" s="11" t="s">
        <v>16</v>
      </c>
      <c r="C8" s="11">
        <v>10310003</v>
      </c>
      <c r="D8" s="11" t="s">
        <v>14</v>
      </c>
      <c r="E8" s="11">
        <v>1</v>
      </c>
      <c r="F8" s="16">
        <v>27703</v>
      </c>
      <c r="G8" s="11"/>
      <c r="H8" s="11"/>
      <c r="I8" s="11"/>
      <c r="J8" s="11"/>
      <c r="K8" s="11">
        <v>1</v>
      </c>
      <c r="L8" s="16">
        <v>27703</v>
      </c>
    </row>
    <row r="9" spans="1:12">
      <c r="A9" s="11">
        <v>4</v>
      </c>
      <c r="B9" s="11" t="s">
        <v>17</v>
      </c>
      <c r="C9" s="11">
        <v>1031000</v>
      </c>
      <c r="D9" s="11" t="s">
        <v>14</v>
      </c>
      <c r="E9" s="11">
        <v>1</v>
      </c>
      <c r="F9" s="16">
        <v>2953</v>
      </c>
      <c r="G9" s="11"/>
      <c r="H9" s="11"/>
      <c r="I9" s="11"/>
      <c r="J9" s="11"/>
      <c r="K9" s="11">
        <v>1</v>
      </c>
      <c r="L9" s="16">
        <v>2953</v>
      </c>
    </row>
    <row r="10" spans="1:12">
      <c r="A10" s="11">
        <v>5</v>
      </c>
      <c r="B10" s="11" t="s">
        <v>18</v>
      </c>
      <c r="C10" s="11">
        <v>10310005</v>
      </c>
      <c r="D10" s="11" t="s">
        <v>14</v>
      </c>
      <c r="E10" s="11">
        <v>1</v>
      </c>
      <c r="F10" s="16">
        <v>25000</v>
      </c>
      <c r="G10" s="11"/>
      <c r="H10" s="11"/>
      <c r="I10" s="11"/>
      <c r="J10" s="11"/>
      <c r="K10" s="11">
        <v>1</v>
      </c>
      <c r="L10" s="16">
        <v>25000</v>
      </c>
    </row>
    <row r="11" spans="1:12">
      <c r="A11" s="11">
        <v>6</v>
      </c>
      <c r="B11" s="11" t="s">
        <v>19</v>
      </c>
      <c r="C11" s="11">
        <v>10310006</v>
      </c>
      <c r="D11" s="11" t="s">
        <v>14</v>
      </c>
      <c r="E11" s="11">
        <v>1</v>
      </c>
      <c r="F11" s="16">
        <v>10000</v>
      </c>
      <c r="G11" s="11"/>
      <c r="H11" s="11"/>
      <c r="I11" s="11"/>
      <c r="J11" s="11"/>
      <c r="K11" s="11">
        <v>1</v>
      </c>
      <c r="L11" s="16">
        <v>10000</v>
      </c>
    </row>
    <row r="12" spans="1:12">
      <c r="A12" s="11">
        <v>7</v>
      </c>
      <c r="B12" s="11" t="s">
        <v>20</v>
      </c>
      <c r="C12" s="11">
        <v>10310004</v>
      </c>
      <c r="D12" s="11" t="s">
        <v>14</v>
      </c>
      <c r="E12" s="11">
        <v>1</v>
      </c>
      <c r="F12" s="16">
        <v>13938</v>
      </c>
      <c r="G12" s="11"/>
      <c r="H12" s="11"/>
      <c r="I12" s="11"/>
      <c r="J12" s="11"/>
      <c r="K12" s="11">
        <v>1</v>
      </c>
      <c r="L12" s="16">
        <v>13938</v>
      </c>
    </row>
    <row r="13" spans="1:12" ht="15.75" thickBot="1">
      <c r="A13" s="26">
        <v>8</v>
      </c>
      <c r="B13" s="26" t="s">
        <v>21</v>
      </c>
      <c r="C13" s="26">
        <v>10340002</v>
      </c>
      <c r="D13" s="26" t="s">
        <v>14</v>
      </c>
      <c r="E13" s="26">
        <v>1</v>
      </c>
      <c r="F13" s="41">
        <v>1000</v>
      </c>
      <c r="G13" s="26"/>
      <c r="H13" s="26"/>
      <c r="I13" s="26"/>
      <c r="J13" s="26"/>
      <c r="K13" s="26">
        <v>1</v>
      </c>
      <c r="L13" s="41">
        <v>1000</v>
      </c>
    </row>
    <row r="14" spans="1:12" ht="15.75" thickBot="1">
      <c r="A14" s="28"/>
      <c r="B14" s="43" t="s">
        <v>22</v>
      </c>
      <c r="C14" s="30"/>
      <c r="D14" s="30"/>
      <c r="E14" s="30"/>
      <c r="F14" s="31">
        <v>579859</v>
      </c>
      <c r="G14" s="30"/>
      <c r="H14" s="30">
        <v>0</v>
      </c>
      <c r="I14" s="30"/>
      <c r="J14" s="30">
        <v>0</v>
      </c>
      <c r="K14" s="30"/>
      <c r="L14" s="39">
        <v>579859</v>
      </c>
    </row>
    <row r="15" spans="1:12">
      <c r="A15" s="44">
        <v>1014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>
      <c r="A16" s="11">
        <v>1</v>
      </c>
      <c r="B16" s="11" t="s">
        <v>23</v>
      </c>
      <c r="C16" s="11">
        <v>10490001</v>
      </c>
      <c r="D16" s="11" t="s">
        <v>24</v>
      </c>
      <c r="E16" s="11">
        <v>1</v>
      </c>
      <c r="F16" s="16">
        <v>77</v>
      </c>
      <c r="G16" s="11"/>
      <c r="H16" s="11"/>
      <c r="I16" s="11"/>
      <c r="J16" s="11"/>
      <c r="K16" s="11">
        <v>1</v>
      </c>
      <c r="L16" s="16">
        <v>77</v>
      </c>
    </row>
    <row r="17" spans="1:12">
      <c r="A17" s="11">
        <v>2</v>
      </c>
      <c r="B17" s="11" t="s">
        <v>25</v>
      </c>
      <c r="C17" s="11">
        <v>10490009</v>
      </c>
      <c r="D17" s="11" t="s">
        <v>24</v>
      </c>
      <c r="E17" s="11">
        <v>1</v>
      </c>
      <c r="F17" s="16">
        <v>306</v>
      </c>
      <c r="G17" s="11"/>
      <c r="H17" s="11"/>
      <c r="I17" s="11"/>
      <c r="J17" s="11"/>
      <c r="K17" s="11">
        <v>1</v>
      </c>
      <c r="L17" s="16">
        <v>306</v>
      </c>
    </row>
    <row r="18" spans="1:12">
      <c r="A18" s="11">
        <v>3</v>
      </c>
      <c r="B18" s="11" t="s">
        <v>26</v>
      </c>
      <c r="C18" s="11">
        <v>10490010</v>
      </c>
      <c r="D18" s="11" t="s">
        <v>24</v>
      </c>
      <c r="E18" s="11">
        <v>1</v>
      </c>
      <c r="F18" s="16">
        <v>210</v>
      </c>
      <c r="G18" s="11"/>
      <c r="H18" s="11"/>
      <c r="I18" s="11"/>
      <c r="J18" s="11"/>
      <c r="K18" s="11">
        <v>1</v>
      </c>
      <c r="L18" s="16">
        <v>210</v>
      </c>
    </row>
    <row r="19" spans="1:12">
      <c r="A19" s="11">
        <v>6</v>
      </c>
      <c r="B19" s="11" t="s">
        <v>27</v>
      </c>
      <c r="C19" s="11">
        <v>10490019</v>
      </c>
      <c r="D19" s="11" t="s">
        <v>24</v>
      </c>
      <c r="E19" s="11">
        <v>1</v>
      </c>
      <c r="F19" s="16">
        <v>54</v>
      </c>
      <c r="G19" s="11"/>
      <c r="H19" s="11"/>
      <c r="I19" s="11"/>
      <c r="J19" s="11"/>
      <c r="K19" s="11">
        <v>1</v>
      </c>
      <c r="L19" s="16">
        <v>54</v>
      </c>
    </row>
    <row r="20" spans="1:12">
      <c r="A20" s="11">
        <v>7</v>
      </c>
      <c r="B20" s="11" t="s">
        <v>28</v>
      </c>
      <c r="C20" s="11">
        <v>10490021</v>
      </c>
      <c r="D20" s="11" t="s">
        <v>24</v>
      </c>
      <c r="E20" s="11">
        <v>1</v>
      </c>
      <c r="F20" s="16">
        <v>621</v>
      </c>
      <c r="G20" s="11"/>
      <c r="H20" s="11"/>
      <c r="I20" s="11"/>
      <c r="J20" s="11"/>
      <c r="K20" s="11">
        <v>1</v>
      </c>
      <c r="L20" s="16">
        <v>621</v>
      </c>
    </row>
    <row r="21" spans="1:12">
      <c r="A21" s="11">
        <v>8</v>
      </c>
      <c r="B21" s="11" t="s">
        <v>29</v>
      </c>
      <c r="C21" s="11">
        <v>10490023</v>
      </c>
      <c r="D21" s="11" t="s">
        <v>24</v>
      </c>
      <c r="E21" s="11">
        <v>1</v>
      </c>
      <c r="F21" s="16">
        <v>1980</v>
      </c>
      <c r="G21" s="11"/>
      <c r="H21" s="11"/>
      <c r="I21" s="11"/>
      <c r="J21" s="11"/>
      <c r="K21" s="11">
        <v>1</v>
      </c>
      <c r="L21" s="16">
        <v>1980</v>
      </c>
    </row>
    <row r="22" spans="1:12">
      <c r="A22" s="11">
        <v>9</v>
      </c>
      <c r="B22" s="11" t="s">
        <v>30</v>
      </c>
      <c r="C22" s="11">
        <v>10490024</v>
      </c>
      <c r="D22" s="11" t="s">
        <v>24</v>
      </c>
      <c r="E22" s="11">
        <v>1</v>
      </c>
      <c r="F22" s="16">
        <v>99</v>
      </c>
      <c r="G22" s="11"/>
      <c r="H22" s="11"/>
      <c r="I22" s="11"/>
      <c r="J22" s="11"/>
      <c r="K22" s="11">
        <v>1</v>
      </c>
      <c r="L22" s="16">
        <v>99</v>
      </c>
    </row>
    <row r="23" spans="1:12">
      <c r="A23" s="11">
        <v>10</v>
      </c>
      <c r="B23" s="11" t="s">
        <v>31</v>
      </c>
      <c r="C23" s="11">
        <v>10490026</v>
      </c>
      <c r="D23" s="11" t="s">
        <v>24</v>
      </c>
      <c r="E23" s="11">
        <v>1</v>
      </c>
      <c r="F23" s="16">
        <v>1060</v>
      </c>
      <c r="G23" s="11"/>
      <c r="H23" s="11"/>
      <c r="I23" s="11"/>
      <c r="J23" s="11"/>
      <c r="K23" s="11">
        <v>1</v>
      </c>
      <c r="L23" s="16">
        <v>1060</v>
      </c>
    </row>
    <row r="24" spans="1:12">
      <c r="A24" s="11">
        <v>11</v>
      </c>
      <c r="B24" s="11" t="s">
        <v>32</v>
      </c>
      <c r="C24" s="11">
        <v>10490032</v>
      </c>
      <c r="D24" s="11" t="s">
        <v>24</v>
      </c>
      <c r="E24" s="11">
        <v>1</v>
      </c>
      <c r="F24" s="16">
        <v>574</v>
      </c>
      <c r="G24" s="11"/>
      <c r="H24" s="11"/>
      <c r="I24" s="11"/>
      <c r="J24" s="11"/>
      <c r="K24" s="11">
        <v>1</v>
      </c>
      <c r="L24" s="16">
        <v>574</v>
      </c>
    </row>
    <row r="25" spans="1:12">
      <c r="A25" s="11">
        <v>12</v>
      </c>
      <c r="B25" s="11" t="s">
        <v>33</v>
      </c>
      <c r="C25" s="11" t="s">
        <v>34</v>
      </c>
      <c r="D25" s="11" t="s">
        <v>24</v>
      </c>
      <c r="E25" s="11">
        <v>9</v>
      </c>
      <c r="F25" s="16">
        <v>1652</v>
      </c>
      <c r="G25" s="11"/>
      <c r="H25" s="11"/>
      <c r="I25" s="11"/>
      <c r="J25" s="11"/>
      <c r="K25" s="11">
        <v>9</v>
      </c>
      <c r="L25" s="16">
        <v>1652</v>
      </c>
    </row>
    <row r="26" spans="1:12">
      <c r="A26" s="11">
        <v>13</v>
      </c>
      <c r="B26" s="11" t="s">
        <v>35</v>
      </c>
      <c r="C26" s="11">
        <v>10490044</v>
      </c>
      <c r="D26" s="11" t="s">
        <v>24</v>
      </c>
      <c r="E26" s="11">
        <v>1</v>
      </c>
      <c r="F26" s="16">
        <v>1036</v>
      </c>
      <c r="G26" s="11"/>
      <c r="H26" s="11"/>
      <c r="I26" s="11"/>
      <c r="J26" s="11"/>
      <c r="K26" s="11">
        <v>1</v>
      </c>
      <c r="L26" s="16">
        <v>1036</v>
      </c>
    </row>
    <row r="27" spans="1:12">
      <c r="A27" s="11">
        <v>14</v>
      </c>
      <c r="B27" s="11" t="s">
        <v>36</v>
      </c>
      <c r="C27" s="11" t="s">
        <v>37</v>
      </c>
      <c r="D27" s="11" t="s">
        <v>24</v>
      </c>
      <c r="E27" s="11">
        <v>2</v>
      </c>
      <c r="F27" s="16">
        <v>1208</v>
      </c>
      <c r="G27" s="11"/>
      <c r="H27" s="11"/>
      <c r="I27" s="11"/>
      <c r="J27" s="11"/>
      <c r="K27" s="11">
        <v>2</v>
      </c>
      <c r="L27" s="16">
        <v>1208</v>
      </c>
    </row>
    <row r="28" spans="1:12">
      <c r="A28" s="11">
        <v>15</v>
      </c>
      <c r="B28" s="11" t="s">
        <v>38</v>
      </c>
      <c r="C28" s="11">
        <v>10490048</v>
      </c>
      <c r="D28" s="11" t="s">
        <v>24</v>
      </c>
      <c r="E28" s="11">
        <v>1</v>
      </c>
      <c r="F28" s="16">
        <v>1876</v>
      </c>
      <c r="G28" s="11"/>
      <c r="H28" s="11"/>
      <c r="I28" s="11"/>
      <c r="J28" s="11"/>
      <c r="K28" s="11">
        <v>1</v>
      </c>
      <c r="L28" s="16">
        <v>1876</v>
      </c>
    </row>
    <row r="29" spans="1:12">
      <c r="A29" s="11">
        <v>16</v>
      </c>
      <c r="B29" s="11" t="s">
        <v>39</v>
      </c>
      <c r="C29" s="11">
        <v>10480002</v>
      </c>
      <c r="D29" s="11" t="s">
        <v>24</v>
      </c>
      <c r="E29" s="11">
        <v>1</v>
      </c>
      <c r="F29" s="16">
        <v>7292</v>
      </c>
      <c r="G29" s="11"/>
      <c r="H29" s="11"/>
      <c r="I29" s="11"/>
      <c r="J29" s="11"/>
      <c r="K29" s="11">
        <v>1</v>
      </c>
      <c r="L29" s="16">
        <v>7292</v>
      </c>
    </row>
    <row r="30" spans="1:12">
      <c r="A30" s="11">
        <v>17</v>
      </c>
      <c r="B30" s="11" t="s">
        <v>40</v>
      </c>
      <c r="C30" s="11" t="s">
        <v>41</v>
      </c>
      <c r="D30" s="11" t="s">
        <v>24</v>
      </c>
      <c r="E30" s="11">
        <v>3</v>
      </c>
      <c r="F30" s="16">
        <v>9396</v>
      </c>
      <c r="G30" s="11"/>
      <c r="H30" s="11"/>
      <c r="I30" s="11"/>
      <c r="J30" s="11"/>
      <c r="K30" s="11">
        <v>3</v>
      </c>
      <c r="L30" s="16">
        <v>9396</v>
      </c>
    </row>
    <row r="31" spans="1:12">
      <c r="A31" s="11">
        <v>18</v>
      </c>
      <c r="B31" s="11" t="s">
        <v>42</v>
      </c>
      <c r="C31" s="11">
        <v>10480008</v>
      </c>
      <c r="D31" s="11" t="s">
        <v>24</v>
      </c>
      <c r="E31" s="11">
        <v>1</v>
      </c>
      <c r="F31" s="16">
        <v>2489</v>
      </c>
      <c r="G31" s="11"/>
      <c r="H31" s="11"/>
      <c r="I31" s="11"/>
      <c r="J31" s="11"/>
      <c r="K31" s="11">
        <v>1</v>
      </c>
      <c r="L31" s="16">
        <v>2489</v>
      </c>
    </row>
    <row r="32" spans="1:12">
      <c r="A32" s="11">
        <v>19</v>
      </c>
      <c r="B32" s="11" t="s">
        <v>43</v>
      </c>
      <c r="C32" s="11">
        <v>10490050</v>
      </c>
      <c r="D32" s="11" t="s">
        <v>24</v>
      </c>
      <c r="E32" s="11">
        <v>1</v>
      </c>
      <c r="F32" s="16">
        <v>2598</v>
      </c>
      <c r="G32" s="11"/>
      <c r="H32" s="11"/>
      <c r="I32" s="11"/>
      <c r="J32" s="11"/>
      <c r="K32" s="11">
        <v>1</v>
      </c>
      <c r="L32" s="16">
        <v>2598</v>
      </c>
    </row>
    <row r="33" spans="1:12">
      <c r="A33" s="11">
        <v>20</v>
      </c>
      <c r="B33" s="11" t="s">
        <v>44</v>
      </c>
      <c r="C33" s="11">
        <v>10490053</v>
      </c>
      <c r="D33" s="11" t="s">
        <v>24</v>
      </c>
      <c r="E33" s="11">
        <v>1</v>
      </c>
      <c r="F33" s="16">
        <v>6677</v>
      </c>
      <c r="G33" s="11"/>
      <c r="H33" s="11"/>
      <c r="I33" s="11"/>
      <c r="J33" s="11"/>
      <c r="K33" s="11">
        <v>1</v>
      </c>
      <c r="L33" s="16">
        <v>6677</v>
      </c>
    </row>
    <row r="34" spans="1:12">
      <c r="A34" s="11">
        <v>21</v>
      </c>
      <c r="B34" s="11" t="s">
        <v>45</v>
      </c>
      <c r="C34" s="11">
        <v>10490052</v>
      </c>
      <c r="D34" s="11" t="s">
        <v>24</v>
      </c>
      <c r="E34" s="11">
        <v>1</v>
      </c>
      <c r="F34" s="16">
        <v>2116</v>
      </c>
      <c r="G34" s="11"/>
      <c r="H34" s="11"/>
      <c r="I34" s="11"/>
      <c r="J34" s="11"/>
      <c r="K34" s="11">
        <v>1</v>
      </c>
      <c r="L34" s="16">
        <v>2116</v>
      </c>
    </row>
    <row r="35" spans="1:12">
      <c r="A35" s="11">
        <v>22</v>
      </c>
      <c r="B35" s="11" t="s">
        <v>46</v>
      </c>
      <c r="C35" s="11">
        <v>10490054</v>
      </c>
      <c r="D35" s="11" t="s">
        <v>24</v>
      </c>
      <c r="E35" s="11">
        <v>1</v>
      </c>
      <c r="F35" s="16">
        <v>2906</v>
      </c>
      <c r="G35" s="11"/>
      <c r="H35" s="11"/>
      <c r="I35" s="11"/>
      <c r="J35" s="11"/>
      <c r="K35" s="11">
        <v>1</v>
      </c>
      <c r="L35" s="16">
        <v>2906</v>
      </c>
    </row>
    <row r="36" spans="1:12">
      <c r="A36" s="11">
        <v>23</v>
      </c>
      <c r="B36" s="11" t="s">
        <v>47</v>
      </c>
      <c r="C36" s="11" t="s">
        <v>48</v>
      </c>
      <c r="D36" s="11" t="s">
        <v>24</v>
      </c>
      <c r="E36" s="11">
        <v>2</v>
      </c>
      <c r="F36" s="16">
        <v>4019</v>
      </c>
      <c r="G36" s="11"/>
      <c r="H36" s="11"/>
      <c r="I36" s="11"/>
      <c r="J36" s="11"/>
      <c r="K36" s="11">
        <v>2</v>
      </c>
      <c r="L36" s="16">
        <v>4019</v>
      </c>
    </row>
    <row r="37" spans="1:12">
      <c r="A37" s="11">
        <v>24</v>
      </c>
      <c r="B37" s="11" t="s">
        <v>49</v>
      </c>
      <c r="C37" s="11" t="s">
        <v>48</v>
      </c>
      <c r="D37" s="11" t="s">
        <v>24</v>
      </c>
      <c r="E37" s="11">
        <v>2</v>
      </c>
      <c r="F37" s="16">
        <v>2608</v>
      </c>
      <c r="G37" s="11"/>
      <c r="H37" s="11"/>
      <c r="I37" s="11"/>
      <c r="J37" s="11"/>
      <c r="K37" s="11">
        <v>2</v>
      </c>
      <c r="L37" s="16">
        <v>2608</v>
      </c>
    </row>
    <row r="38" spans="1:12">
      <c r="A38" s="11">
        <v>25</v>
      </c>
      <c r="B38" s="11" t="s">
        <v>50</v>
      </c>
      <c r="C38" s="11">
        <v>10490055</v>
      </c>
      <c r="D38" s="11" t="s">
        <v>24</v>
      </c>
      <c r="E38" s="11">
        <v>1</v>
      </c>
      <c r="F38" s="16">
        <v>903</v>
      </c>
      <c r="G38" s="11"/>
      <c r="H38" s="11"/>
      <c r="I38" s="11"/>
      <c r="J38" s="11"/>
      <c r="K38" s="11">
        <v>1</v>
      </c>
      <c r="L38" s="16">
        <v>903</v>
      </c>
    </row>
    <row r="39" spans="1:12">
      <c r="A39" s="11">
        <v>26</v>
      </c>
      <c r="B39" s="11" t="s">
        <v>51</v>
      </c>
      <c r="C39" s="11">
        <v>10490056</v>
      </c>
      <c r="D39" s="11" t="s">
        <v>24</v>
      </c>
      <c r="E39" s="11">
        <v>1</v>
      </c>
      <c r="F39" s="16">
        <v>1779</v>
      </c>
      <c r="G39" s="11"/>
      <c r="H39" s="11"/>
      <c r="I39" s="11"/>
      <c r="J39" s="11"/>
      <c r="K39" s="11">
        <v>1</v>
      </c>
      <c r="L39" s="16">
        <v>1779</v>
      </c>
    </row>
    <row r="40" spans="1:12">
      <c r="A40" s="11">
        <v>27</v>
      </c>
      <c r="B40" s="11" t="s">
        <v>52</v>
      </c>
      <c r="C40" s="11" t="s">
        <v>53</v>
      </c>
      <c r="D40" s="11" t="s">
        <v>24</v>
      </c>
      <c r="E40" s="11">
        <v>2</v>
      </c>
      <c r="F40" s="16">
        <v>31638</v>
      </c>
      <c r="G40" s="11"/>
      <c r="H40" s="11"/>
      <c r="I40" s="11"/>
      <c r="J40" s="11"/>
      <c r="K40" s="11">
        <v>2</v>
      </c>
      <c r="L40" s="16">
        <v>31638</v>
      </c>
    </row>
    <row r="41" spans="1:12">
      <c r="A41" s="11">
        <v>28</v>
      </c>
      <c r="B41" s="11" t="s">
        <v>54</v>
      </c>
      <c r="C41" s="11">
        <v>10490059</v>
      </c>
      <c r="D41" s="11" t="s">
        <v>24</v>
      </c>
      <c r="E41" s="11">
        <v>1</v>
      </c>
      <c r="F41" s="16">
        <v>1273</v>
      </c>
      <c r="G41" s="11"/>
      <c r="H41" s="11"/>
      <c r="I41" s="11"/>
      <c r="J41" s="11"/>
      <c r="K41" s="11">
        <v>1</v>
      </c>
      <c r="L41" s="16">
        <v>1273</v>
      </c>
    </row>
    <row r="42" spans="1:12">
      <c r="A42" s="11">
        <v>29</v>
      </c>
      <c r="B42" s="11" t="s">
        <v>55</v>
      </c>
      <c r="C42" s="11" t="s">
        <v>56</v>
      </c>
      <c r="D42" s="11" t="s">
        <v>24</v>
      </c>
      <c r="E42" s="11">
        <v>2</v>
      </c>
      <c r="F42" s="16">
        <v>2645</v>
      </c>
      <c r="G42" s="11"/>
      <c r="H42" s="11"/>
      <c r="I42" s="11"/>
      <c r="J42" s="11"/>
      <c r="K42" s="11">
        <v>2</v>
      </c>
      <c r="L42" s="16">
        <v>2645</v>
      </c>
    </row>
    <row r="43" spans="1:12">
      <c r="A43" s="11">
        <v>30</v>
      </c>
      <c r="B43" s="11" t="s">
        <v>57</v>
      </c>
      <c r="C43" s="11">
        <v>10490060</v>
      </c>
      <c r="D43" s="11" t="s">
        <v>24</v>
      </c>
      <c r="E43" s="11">
        <v>1</v>
      </c>
      <c r="F43" s="16">
        <v>1792</v>
      </c>
      <c r="G43" s="11"/>
      <c r="H43" s="11"/>
      <c r="I43" s="11"/>
      <c r="J43" s="11"/>
      <c r="K43" s="11">
        <v>1</v>
      </c>
      <c r="L43" s="16">
        <v>1792</v>
      </c>
    </row>
    <row r="44" spans="1:12">
      <c r="A44" s="11">
        <v>31</v>
      </c>
      <c r="B44" s="11" t="s">
        <v>58</v>
      </c>
      <c r="C44" s="11">
        <v>10490063</v>
      </c>
      <c r="D44" s="11" t="s">
        <v>24</v>
      </c>
      <c r="E44" s="11">
        <v>1</v>
      </c>
      <c r="F44" s="16">
        <v>1200</v>
      </c>
      <c r="G44" s="11"/>
      <c r="H44" s="11"/>
      <c r="I44" s="11"/>
      <c r="J44" s="11"/>
      <c r="K44" s="11">
        <v>1</v>
      </c>
      <c r="L44" s="16">
        <v>1200</v>
      </c>
    </row>
    <row r="45" spans="1:12">
      <c r="A45" s="11">
        <v>32</v>
      </c>
      <c r="B45" s="11" t="s">
        <v>59</v>
      </c>
      <c r="C45" s="11">
        <v>10490064</v>
      </c>
      <c r="D45" s="11" t="s">
        <v>24</v>
      </c>
      <c r="E45" s="11">
        <v>1</v>
      </c>
      <c r="F45" s="16">
        <v>8350</v>
      </c>
      <c r="G45" s="11"/>
      <c r="H45" s="11"/>
      <c r="I45" s="11"/>
      <c r="J45" s="11"/>
      <c r="K45" s="11">
        <v>1</v>
      </c>
      <c r="L45" s="16">
        <v>8350</v>
      </c>
    </row>
    <row r="46" spans="1:12">
      <c r="A46" s="11">
        <v>33</v>
      </c>
      <c r="B46" s="11" t="s">
        <v>60</v>
      </c>
      <c r="C46" s="11">
        <v>10480011</v>
      </c>
      <c r="D46" s="11" t="s">
        <v>24</v>
      </c>
      <c r="E46" s="11">
        <v>1</v>
      </c>
      <c r="F46" s="16">
        <v>2745</v>
      </c>
      <c r="G46" s="11"/>
      <c r="H46" s="11"/>
      <c r="I46" s="11"/>
      <c r="J46" s="11"/>
      <c r="K46" s="11">
        <v>1</v>
      </c>
      <c r="L46" s="16">
        <v>2745</v>
      </c>
    </row>
    <row r="47" spans="1:12">
      <c r="A47" s="11">
        <v>34</v>
      </c>
      <c r="B47" s="11" t="s">
        <v>61</v>
      </c>
      <c r="C47" s="11">
        <v>10490065</v>
      </c>
      <c r="D47" s="11" t="s">
        <v>24</v>
      </c>
      <c r="E47" s="11">
        <v>1</v>
      </c>
      <c r="F47" s="16">
        <v>1040</v>
      </c>
      <c r="G47" s="11"/>
      <c r="H47" s="11"/>
      <c r="I47" s="11"/>
      <c r="J47" s="11"/>
      <c r="K47" s="11">
        <v>1</v>
      </c>
      <c r="L47" s="16">
        <v>1040</v>
      </c>
    </row>
    <row r="48" spans="1:12">
      <c r="A48" s="11">
        <v>35</v>
      </c>
      <c r="B48" s="11" t="s">
        <v>62</v>
      </c>
      <c r="C48" s="11" t="s">
        <v>63</v>
      </c>
      <c r="D48" s="11" t="s">
        <v>24</v>
      </c>
      <c r="E48" s="11">
        <v>2</v>
      </c>
      <c r="F48" s="16">
        <v>8169</v>
      </c>
      <c r="G48" s="11"/>
      <c r="H48" s="11"/>
      <c r="I48" s="11"/>
      <c r="J48" s="11"/>
      <c r="K48" s="11">
        <v>2</v>
      </c>
      <c r="L48" s="16">
        <v>8169</v>
      </c>
    </row>
    <row r="49" spans="1:12">
      <c r="A49" s="11">
        <v>36</v>
      </c>
      <c r="B49" s="11" t="s">
        <v>64</v>
      </c>
      <c r="C49" s="11">
        <v>10490066</v>
      </c>
      <c r="D49" s="11" t="s">
        <v>24</v>
      </c>
      <c r="E49" s="11">
        <v>1</v>
      </c>
      <c r="F49" s="16">
        <v>1870</v>
      </c>
      <c r="G49" s="11"/>
      <c r="H49" s="11"/>
      <c r="I49" s="11"/>
      <c r="J49" s="11"/>
      <c r="K49" s="11">
        <v>1</v>
      </c>
      <c r="L49" s="16">
        <v>1870</v>
      </c>
    </row>
    <row r="50" spans="1:12">
      <c r="A50" s="11">
        <v>37</v>
      </c>
      <c r="B50" s="11" t="s">
        <v>65</v>
      </c>
      <c r="C50" s="11">
        <v>10490067</v>
      </c>
      <c r="D50" s="11" t="s">
        <v>24</v>
      </c>
      <c r="E50" s="11">
        <v>1</v>
      </c>
      <c r="F50" s="16">
        <v>1952</v>
      </c>
      <c r="G50" s="11"/>
      <c r="H50" s="11"/>
      <c r="I50" s="11"/>
      <c r="J50" s="11"/>
      <c r="K50" s="11">
        <v>1</v>
      </c>
      <c r="L50" s="16">
        <v>1952</v>
      </c>
    </row>
    <row r="51" spans="1:12">
      <c r="A51" s="11">
        <v>38</v>
      </c>
      <c r="B51" s="11" t="s">
        <v>66</v>
      </c>
      <c r="C51" s="11">
        <v>10490070</v>
      </c>
      <c r="D51" s="11" t="s">
        <v>24</v>
      </c>
      <c r="E51" s="11">
        <v>1</v>
      </c>
      <c r="F51" s="16">
        <v>1270</v>
      </c>
      <c r="G51" s="11"/>
      <c r="H51" s="11"/>
      <c r="I51" s="11"/>
      <c r="J51" s="11"/>
      <c r="K51" s="11">
        <v>1</v>
      </c>
      <c r="L51" s="16">
        <v>1270</v>
      </c>
    </row>
    <row r="52" spans="1:12">
      <c r="A52" s="11">
        <v>39</v>
      </c>
      <c r="B52" s="11" t="s">
        <v>67</v>
      </c>
      <c r="C52" s="11">
        <v>10480012</v>
      </c>
      <c r="D52" s="11" t="s">
        <v>24</v>
      </c>
      <c r="E52" s="11">
        <v>1</v>
      </c>
      <c r="F52" s="16">
        <v>5600</v>
      </c>
      <c r="G52" s="11"/>
      <c r="H52" s="11"/>
      <c r="I52" s="11"/>
      <c r="J52" s="11"/>
      <c r="K52" s="11">
        <v>1</v>
      </c>
      <c r="L52" s="16">
        <v>5600</v>
      </c>
    </row>
    <row r="53" spans="1:12">
      <c r="A53" s="11">
        <v>40</v>
      </c>
      <c r="B53" s="11" t="s">
        <v>68</v>
      </c>
      <c r="C53" s="11" t="s">
        <v>69</v>
      </c>
      <c r="D53" s="11" t="s">
        <v>24</v>
      </c>
      <c r="E53" s="11">
        <v>2</v>
      </c>
      <c r="F53" s="16">
        <v>14400</v>
      </c>
      <c r="G53" s="11"/>
      <c r="H53" s="11"/>
      <c r="I53" s="11"/>
      <c r="J53" s="11"/>
      <c r="K53" s="11">
        <v>2</v>
      </c>
      <c r="L53" s="16">
        <v>14400</v>
      </c>
    </row>
    <row r="54" spans="1:12">
      <c r="A54" s="11">
        <v>41</v>
      </c>
      <c r="B54" s="11" t="s">
        <v>70</v>
      </c>
      <c r="C54" s="11">
        <v>10460001</v>
      </c>
      <c r="D54" s="11" t="s">
        <v>24</v>
      </c>
      <c r="E54" s="11">
        <v>1</v>
      </c>
      <c r="F54" s="16">
        <v>10800</v>
      </c>
      <c r="G54" s="11"/>
      <c r="H54" s="11"/>
      <c r="I54" s="11"/>
      <c r="J54" s="11"/>
      <c r="K54" s="11">
        <v>1</v>
      </c>
      <c r="L54" s="16">
        <v>10800</v>
      </c>
    </row>
    <row r="55" spans="1:12">
      <c r="A55" s="11">
        <v>42</v>
      </c>
      <c r="B55" s="11" t="s">
        <v>71</v>
      </c>
      <c r="C55" s="11">
        <v>10480015</v>
      </c>
      <c r="D55" s="11" t="s">
        <v>24</v>
      </c>
      <c r="E55" s="11">
        <v>1</v>
      </c>
      <c r="F55" s="16">
        <v>13650</v>
      </c>
      <c r="G55" s="11"/>
      <c r="H55" s="11"/>
      <c r="I55" s="11"/>
      <c r="J55" s="11"/>
      <c r="K55" s="11">
        <v>1</v>
      </c>
      <c r="L55" s="16">
        <v>13650</v>
      </c>
    </row>
    <row r="56" spans="1:12" ht="15.75" thickBot="1">
      <c r="A56" s="26">
        <v>43</v>
      </c>
      <c r="B56" s="26" t="s">
        <v>72</v>
      </c>
      <c r="C56" s="26" t="s">
        <v>73</v>
      </c>
      <c r="D56" s="26" t="s">
        <v>24</v>
      </c>
      <c r="E56" s="26">
        <v>5</v>
      </c>
      <c r="F56" s="41">
        <v>54350</v>
      </c>
      <c r="G56" s="26"/>
      <c r="H56" s="26"/>
      <c r="I56" s="26"/>
      <c r="J56" s="26"/>
      <c r="K56" s="26">
        <v>5</v>
      </c>
      <c r="L56" s="41">
        <v>54350</v>
      </c>
    </row>
    <row r="57" spans="1:12" ht="15.75" thickBot="1">
      <c r="A57" s="28"/>
      <c r="B57" s="43" t="s">
        <v>74</v>
      </c>
      <c r="C57" s="30"/>
      <c r="D57" s="30"/>
      <c r="E57" s="30"/>
      <c r="F57" s="31">
        <v>216280</v>
      </c>
      <c r="G57" s="32"/>
      <c r="H57" s="32">
        <v>0</v>
      </c>
      <c r="I57" s="32"/>
      <c r="J57" s="32">
        <v>0</v>
      </c>
      <c r="K57" s="32"/>
      <c r="L57" s="39">
        <v>216280</v>
      </c>
    </row>
    <row r="58" spans="1:12">
      <c r="A58" s="44">
        <v>1018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</row>
    <row r="59" spans="1:12">
      <c r="A59" s="11">
        <v>1</v>
      </c>
      <c r="B59" s="11" t="s">
        <v>75</v>
      </c>
      <c r="C59" s="11"/>
      <c r="D59" s="11"/>
      <c r="E59" s="11">
        <v>1</v>
      </c>
      <c r="F59" s="16">
        <v>1620</v>
      </c>
      <c r="G59" s="11"/>
      <c r="H59" s="11"/>
      <c r="I59" s="11"/>
      <c r="J59" s="11"/>
      <c r="K59" s="11">
        <v>1</v>
      </c>
      <c r="L59" s="16">
        <v>1620</v>
      </c>
    </row>
    <row r="60" spans="1:12">
      <c r="A60" s="11">
        <v>2</v>
      </c>
      <c r="B60" s="11" t="s">
        <v>76</v>
      </c>
      <c r="C60" s="11"/>
      <c r="D60" s="11"/>
      <c r="E60" s="11"/>
      <c r="F60" s="16">
        <v>2708</v>
      </c>
      <c r="G60" s="11"/>
      <c r="H60" s="11"/>
      <c r="I60" s="11"/>
      <c r="J60" s="11"/>
      <c r="K60" s="11"/>
      <c r="L60" s="16">
        <v>2708</v>
      </c>
    </row>
    <row r="61" spans="1:12" ht="15.75" thickBot="1">
      <c r="A61" s="26">
        <v>3</v>
      </c>
      <c r="B61" s="26" t="s">
        <v>77</v>
      </c>
      <c r="C61" s="26"/>
      <c r="D61" s="26"/>
      <c r="E61" s="26"/>
      <c r="F61" s="41">
        <v>2708</v>
      </c>
      <c r="G61" s="26"/>
      <c r="H61" s="26"/>
      <c r="I61" s="26"/>
      <c r="J61" s="26"/>
      <c r="K61" s="26"/>
      <c r="L61" s="41">
        <v>2708</v>
      </c>
    </row>
    <row r="62" spans="1:12" ht="15.75" thickBot="1">
      <c r="A62" s="28"/>
      <c r="B62" s="43" t="s">
        <v>78</v>
      </c>
      <c r="C62" s="30"/>
      <c r="D62" s="30"/>
      <c r="E62" s="30"/>
      <c r="F62" s="31">
        <v>7036</v>
      </c>
      <c r="G62" s="32"/>
      <c r="H62" s="32">
        <v>0</v>
      </c>
      <c r="I62" s="32"/>
      <c r="J62" s="32">
        <v>0</v>
      </c>
      <c r="K62" s="32"/>
      <c r="L62" s="39">
        <v>7036</v>
      </c>
    </row>
    <row r="63" spans="1:12">
      <c r="A63" s="42">
        <v>1211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4" spans="1:12">
      <c r="A64" s="11">
        <v>1</v>
      </c>
      <c r="B64" s="11" t="s">
        <v>79</v>
      </c>
      <c r="C64" s="11"/>
      <c r="D64" s="11"/>
      <c r="E64" s="11">
        <v>1</v>
      </c>
      <c r="F64" s="16">
        <v>4434.75</v>
      </c>
      <c r="G64" s="11"/>
      <c r="H64" s="11"/>
      <c r="I64" s="11"/>
      <c r="J64" s="11"/>
      <c r="K64" s="11">
        <v>1</v>
      </c>
      <c r="L64" s="16">
        <v>4434.75</v>
      </c>
    </row>
    <row r="65" spans="1:12">
      <c r="A65" s="11">
        <v>2</v>
      </c>
      <c r="B65" s="11" t="s">
        <v>80</v>
      </c>
      <c r="C65" s="11"/>
      <c r="D65" s="11"/>
      <c r="E65" s="11">
        <v>2</v>
      </c>
      <c r="F65" s="16">
        <v>607</v>
      </c>
      <c r="G65" s="11"/>
      <c r="H65" s="11"/>
      <c r="I65" s="11"/>
      <c r="J65" s="11"/>
      <c r="K65" s="11">
        <v>2</v>
      </c>
      <c r="L65" s="16">
        <v>607</v>
      </c>
    </row>
    <row r="66" spans="1:12" ht="15.75" thickBot="1">
      <c r="A66" s="26">
        <v>3</v>
      </c>
      <c r="B66" s="26" t="s">
        <v>81</v>
      </c>
      <c r="C66" s="26"/>
      <c r="D66" s="26"/>
      <c r="E66" s="26">
        <v>1</v>
      </c>
      <c r="F66" s="41">
        <v>3233.67</v>
      </c>
      <c r="G66" s="26"/>
      <c r="H66" s="26"/>
      <c r="I66" s="26"/>
      <c r="J66" s="26"/>
      <c r="K66" s="26">
        <v>1</v>
      </c>
      <c r="L66" s="41">
        <v>3233.67</v>
      </c>
    </row>
    <row r="67" spans="1:12" ht="15.75" thickBot="1">
      <c r="A67" s="28"/>
      <c r="B67" s="43" t="s">
        <v>82</v>
      </c>
      <c r="C67" s="30"/>
      <c r="D67" s="30"/>
      <c r="E67" s="30"/>
      <c r="F67" s="31">
        <v>8275.42</v>
      </c>
      <c r="G67" s="32"/>
      <c r="H67" s="32">
        <v>0</v>
      </c>
      <c r="I67" s="32"/>
      <c r="J67" s="32">
        <v>0</v>
      </c>
      <c r="K67" s="32"/>
      <c r="L67" s="39">
        <v>8275.42</v>
      </c>
    </row>
    <row r="68" spans="1:12">
      <c r="A68" s="42">
        <v>1015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</row>
    <row r="69" spans="1:12">
      <c r="A69" s="11">
        <v>1</v>
      </c>
      <c r="B69" s="11" t="s">
        <v>83</v>
      </c>
      <c r="C69" s="11"/>
      <c r="D69" s="11" t="s">
        <v>24</v>
      </c>
      <c r="E69" s="11">
        <v>1</v>
      </c>
      <c r="F69" s="16">
        <v>1450</v>
      </c>
      <c r="G69" s="11"/>
      <c r="H69" s="11"/>
      <c r="I69" s="11"/>
      <c r="J69" s="11"/>
      <c r="K69" s="11">
        <v>1</v>
      </c>
      <c r="L69" s="16">
        <v>1450</v>
      </c>
    </row>
    <row r="70" spans="1:12">
      <c r="A70" s="11">
        <v>2</v>
      </c>
      <c r="B70" s="11" t="s">
        <v>84</v>
      </c>
      <c r="C70" s="11"/>
      <c r="D70" s="11" t="s">
        <v>24</v>
      </c>
      <c r="E70" s="11">
        <v>1</v>
      </c>
      <c r="F70" s="16">
        <v>1350</v>
      </c>
      <c r="G70" s="11"/>
      <c r="H70" s="11"/>
      <c r="I70" s="11"/>
      <c r="J70" s="11"/>
      <c r="K70" s="11">
        <v>1</v>
      </c>
      <c r="L70" s="16">
        <v>1350</v>
      </c>
    </row>
    <row r="71" spans="1:12" ht="15.75" thickBot="1">
      <c r="A71" s="26">
        <v>3</v>
      </c>
      <c r="B71" s="26" t="s">
        <v>85</v>
      </c>
      <c r="C71" s="26">
        <v>10510002</v>
      </c>
      <c r="D71" s="26" t="s">
        <v>24</v>
      </c>
      <c r="E71" s="26">
        <v>1</v>
      </c>
      <c r="F71" s="41">
        <v>295800</v>
      </c>
      <c r="G71" s="26"/>
      <c r="H71" s="26"/>
      <c r="I71" s="26"/>
      <c r="J71" s="26"/>
      <c r="K71" s="26">
        <v>1</v>
      </c>
      <c r="L71" s="41">
        <v>295800</v>
      </c>
    </row>
    <row r="72" spans="1:12" ht="15.75" thickBot="1">
      <c r="A72" s="28"/>
      <c r="B72" s="43" t="s">
        <v>86</v>
      </c>
      <c r="C72" s="30"/>
      <c r="D72" s="30"/>
      <c r="E72" s="30"/>
      <c r="F72" s="31">
        <v>298600</v>
      </c>
      <c r="G72" s="32"/>
      <c r="H72" s="32">
        <v>0</v>
      </c>
      <c r="I72" s="32"/>
      <c r="J72" s="32">
        <v>0</v>
      </c>
      <c r="K72" s="32"/>
      <c r="L72" s="39">
        <v>298600</v>
      </c>
    </row>
    <row r="73" spans="1:12">
      <c r="A73" s="27"/>
      <c r="B73" s="50">
        <v>1016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</row>
    <row r="74" spans="1:12">
      <c r="A74" s="11">
        <v>1</v>
      </c>
      <c r="B74" s="11" t="s">
        <v>87</v>
      </c>
      <c r="C74" s="11">
        <v>10630001</v>
      </c>
      <c r="D74" s="11" t="s">
        <v>24</v>
      </c>
      <c r="E74" s="11">
        <v>1</v>
      </c>
      <c r="F74" s="16">
        <v>4241</v>
      </c>
      <c r="G74" s="11"/>
      <c r="H74" s="11"/>
      <c r="I74" s="11"/>
      <c r="J74" s="11"/>
      <c r="K74" s="11">
        <v>1</v>
      </c>
      <c r="L74" s="16">
        <v>4241</v>
      </c>
    </row>
    <row r="75" spans="1:12">
      <c r="A75" s="11">
        <v>2</v>
      </c>
      <c r="B75" s="11" t="s">
        <v>87</v>
      </c>
      <c r="C75" s="11">
        <v>10630002</v>
      </c>
      <c r="D75" s="11" t="s">
        <v>24</v>
      </c>
      <c r="E75" s="11">
        <v>1</v>
      </c>
      <c r="F75" s="16">
        <v>4032</v>
      </c>
      <c r="G75" s="11"/>
      <c r="H75" s="11"/>
      <c r="I75" s="11"/>
      <c r="J75" s="11"/>
      <c r="K75" s="11">
        <v>1</v>
      </c>
      <c r="L75" s="16">
        <v>4032</v>
      </c>
    </row>
    <row r="76" spans="1:12">
      <c r="A76" s="11">
        <v>3</v>
      </c>
      <c r="B76" s="11" t="s">
        <v>87</v>
      </c>
      <c r="C76" s="11">
        <v>10630003</v>
      </c>
      <c r="D76" s="11" t="s">
        <v>24</v>
      </c>
      <c r="E76" s="11">
        <v>1</v>
      </c>
      <c r="F76" s="16">
        <v>3574</v>
      </c>
      <c r="G76" s="11"/>
      <c r="H76" s="11"/>
      <c r="I76" s="11"/>
      <c r="J76" s="11"/>
      <c r="K76" s="11">
        <v>1</v>
      </c>
      <c r="L76" s="16">
        <v>3574</v>
      </c>
    </row>
    <row r="77" spans="1:12">
      <c r="A77" s="11">
        <v>4</v>
      </c>
      <c r="B77" s="11" t="s">
        <v>88</v>
      </c>
      <c r="C77" s="11">
        <v>10620002</v>
      </c>
      <c r="D77" s="11" t="s">
        <v>24</v>
      </c>
      <c r="E77" s="11">
        <v>1</v>
      </c>
      <c r="F77" s="16">
        <v>1185</v>
      </c>
      <c r="G77" s="11"/>
      <c r="H77" s="11"/>
      <c r="I77" s="11"/>
      <c r="J77" s="11"/>
      <c r="K77" s="11">
        <v>1</v>
      </c>
      <c r="L77" s="16">
        <v>1185</v>
      </c>
    </row>
    <row r="78" spans="1:12">
      <c r="A78" s="11">
        <v>5</v>
      </c>
      <c r="B78" s="11" t="s">
        <v>88</v>
      </c>
      <c r="C78" s="11">
        <v>10620003</v>
      </c>
      <c r="D78" s="11" t="s">
        <v>24</v>
      </c>
      <c r="E78" s="11">
        <v>1</v>
      </c>
      <c r="F78" s="16">
        <v>806</v>
      </c>
      <c r="G78" s="11"/>
      <c r="H78" s="11"/>
      <c r="I78" s="11"/>
      <c r="J78" s="11"/>
      <c r="K78" s="11">
        <v>1</v>
      </c>
      <c r="L78" s="16">
        <v>806</v>
      </c>
    </row>
    <row r="79" spans="1:12">
      <c r="A79" s="11">
        <v>6</v>
      </c>
      <c r="B79" s="11" t="s">
        <v>89</v>
      </c>
      <c r="C79" s="11">
        <v>10620004</v>
      </c>
      <c r="D79" s="11" t="s">
        <v>24</v>
      </c>
      <c r="E79" s="11">
        <v>1</v>
      </c>
      <c r="F79" s="16">
        <v>1275</v>
      </c>
      <c r="G79" s="11"/>
      <c r="H79" s="11"/>
      <c r="I79" s="11"/>
      <c r="J79" s="11"/>
      <c r="K79" s="11">
        <v>1</v>
      </c>
      <c r="L79" s="16">
        <v>1275</v>
      </c>
    </row>
    <row r="80" spans="1:12">
      <c r="A80" s="11">
        <v>7</v>
      </c>
      <c r="B80" s="11" t="s">
        <v>90</v>
      </c>
      <c r="C80" s="11">
        <v>10620005</v>
      </c>
      <c r="D80" s="11" t="s">
        <v>24</v>
      </c>
      <c r="E80" s="11">
        <v>1</v>
      </c>
      <c r="F80" s="16">
        <v>1237</v>
      </c>
      <c r="G80" s="11"/>
      <c r="H80" s="11"/>
      <c r="I80" s="11"/>
      <c r="J80" s="11"/>
      <c r="K80" s="11">
        <v>1</v>
      </c>
      <c r="L80" s="16">
        <v>1237</v>
      </c>
    </row>
    <row r="81" spans="1:12">
      <c r="A81" s="11">
        <v>8</v>
      </c>
      <c r="B81" s="11" t="s">
        <v>91</v>
      </c>
      <c r="C81" s="11">
        <v>10620006</v>
      </c>
      <c r="D81" s="11" t="s">
        <v>24</v>
      </c>
      <c r="E81" s="11">
        <v>1</v>
      </c>
      <c r="F81" s="16">
        <v>1374</v>
      </c>
      <c r="G81" s="11"/>
      <c r="H81" s="11"/>
      <c r="I81" s="11"/>
      <c r="J81" s="11"/>
      <c r="K81" s="11">
        <v>1</v>
      </c>
      <c r="L81" s="16">
        <v>1374</v>
      </c>
    </row>
    <row r="82" spans="1:12">
      <c r="A82" s="11">
        <v>9</v>
      </c>
      <c r="B82" s="11" t="s">
        <v>92</v>
      </c>
      <c r="C82" s="11" t="s">
        <v>93</v>
      </c>
      <c r="D82" s="11" t="s">
        <v>24</v>
      </c>
      <c r="E82" s="11">
        <v>6</v>
      </c>
      <c r="F82" s="16">
        <v>112</v>
      </c>
      <c r="G82" s="11"/>
      <c r="H82" s="11"/>
      <c r="I82" s="11"/>
      <c r="J82" s="11"/>
      <c r="K82" s="11">
        <v>6</v>
      </c>
      <c r="L82" s="16">
        <v>112</v>
      </c>
    </row>
    <row r="83" spans="1:12">
      <c r="A83" s="11">
        <v>10</v>
      </c>
      <c r="B83" s="11" t="s">
        <v>92</v>
      </c>
      <c r="C83" s="11">
        <v>10630010</v>
      </c>
      <c r="D83" s="11" t="s">
        <v>24</v>
      </c>
      <c r="E83" s="11">
        <v>1</v>
      </c>
      <c r="F83" s="16">
        <v>78</v>
      </c>
      <c r="G83" s="11"/>
      <c r="H83" s="11"/>
      <c r="I83" s="11"/>
      <c r="J83" s="11"/>
      <c r="K83" s="11">
        <v>1</v>
      </c>
      <c r="L83" s="16">
        <v>78</v>
      </c>
    </row>
    <row r="84" spans="1:12">
      <c r="A84" s="11">
        <v>11</v>
      </c>
      <c r="B84" s="11" t="s">
        <v>94</v>
      </c>
      <c r="C84" s="11">
        <v>10620007</v>
      </c>
      <c r="D84" s="11" t="s">
        <v>24</v>
      </c>
      <c r="E84" s="11">
        <v>1</v>
      </c>
      <c r="F84" s="16">
        <v>127</v>
      </c>
      <c r="G84" s="11"/>
      <c r="H84" s="11"/>
      <c r="I84" s="11"/>
      <c r="J84" s="11"/>
      <c r="K84" s="11">
        <v>1</v>
      </c>
      <c r="L84" s="16">
        <v>127</v>
      </c>
    </row>
    <row r="85" spans="1:12">
      <c r="A85" s="11">
        <v>12</v>
      </c>
      <c r="B85" s="11" t="s">
        <v>95</v>
      </c>
      <c r="C85" s="11">
        <v>10620008</v>
      </c>
      <c r="D85" s="11" t="s">
        <v>24</v>
      </c>
      <c r="E85" s="11">
        <v>1</v>
      </c>
      <c r="F85" s="16">
        <v>20</v>
      </c>
      <c r="G85" s="11"/>
      <c r="H85" s="11"/>
      <c r="I85" s="11"/>
      <c r="J85" s="11"/>
      <c r="K85" s="11">
        <v>1</v>
      </c>
      <c r="L85" s="16">
        <v>20</v>
      </c>
    </row>
    <row r="86" spans="1:12">
      <c r="A86" s="11">
        <v>13</v>
      </c>
      <c r="B86" s="11" t="s">
        <v>96</v>
      </c>
      <c r="C86" s="11">
        <v>10620009</v>
      </c>
      <c r="D86" s="11" t="s">
        <v>24</v>
      </c>
      <c r="E86" s="11">
        <v>1</v>
      </c>
      <c r="F86" s="16">
        <v>132</v>
      </c>
      <c r="G86" s="11"/>
      <c r="H86" s="11"/>
      <c r="I86" s="11"/>
      <c r="J86" s="11"/>
      <c r="K86" s="11">
        <v>1</v>
      </c>
      <c r="L86" s="16">
        <v>132</v>
      </c>
    </row>
    <row r="87" spans="1:12">
      <c r="A87" s="11">
        <v>14</v>
      </c>
      <c r="B87" s="11" t="s">
        <v>97</v>
      </c>
      <c r="C87" s="11">
        <v>10620010</v>
      </c>
      <c r="D87" s="11" t="s">
        <v>24</v>
      </c>
      <c r="E87" s="11">
        <v>1</v>
      </c>
      <c r="F87" s="16">
        <v>140</v>
      </c>
      <c r="G87" s="11"/>
      <c r="H87" s="11"/>
      <c r="I87" s="11"/>
      <c r="J87" s="11"/>
      <c r="K87" s="11">
        <v>1</v>
      </c>
      <c r="L87" s="16">
        <v>140</v>
      </c>
    </row>
    <row r="88" spans="1:12">
      <c r="A88" s="11">
        <v>15</v>
      </c>
      <c r="B88" s="11" t="s">
        <v>98</v>
      </c>
      <c r="C88" s="11" t="s">
        <v>99</v>
      </c>
      <c r="D88" s="11" t="s">
        <v>24</v>
      </c>
      <c r="E88" s="11">
        <v>3</v>
      </c>
      <c r="F88" s="16">
        <v>3748</v>
      </c>
      <c r="G88" s="11"/>
      <c r="H88" s="11"/>
      <c r="I88" s="11"/>
      <c r="J88" s="11"/>
      <c r="K88" s="11">
        <v>3</v>
      </c>
      <c r="L88" s="16">
        <v>3748</v>
      </c>
    </row>
    <row r="89" spans="1:12">
      <c r="A89" s="11">
        <v>16</v>
      </c>
      <c r="B89" s="11" t="s">
        <v>98</v>
      </c>
      <c r="C89" s="11">
        <v>10630016</v>
      </c>
      <c r="D89" s="11" t="s">
        <v>24</v>
      </c>
      <c r="E89" s="11">
        <v>1</v>
      </c>
      <c r="F89" s="16">
        <v>831</v>
      </c>
      <c r="G89" s="11"/>
      <c r="H89" s="11"/>
      <c r="I89" s="11"/>
      <c r="J89" s="11"/>
      <c r="K89" s="11">
        <v>1</v>
      </c>
      <c r="L89" s="16">
        <v>831</v>
      </c>
    </row>
    <row r="90" spans="1:12">
      <c r="A90" s="11">
        <v>17</v>
      </c>
      <c r="B90" s="11" t="s">
        <v>100</v>
      </c>
      <c r="C90" s="11">
        <v>10630017</v>
      </c>
      <c r="D90" s="11" t="s">
        <v>24</v>
      </c>
      <c r="E90" s="11">
        <v>1</v>
      </c>
      <c r="F90" s="16">
        <v>2418</v>
      </c>
      <c r="G90" s="11"/>
      <c r="H90" s="11"/>
      <c r="I90" s="11"/>
      <c r="J90" s="11"/>
      <c r="K90" s="11">
        <v>1</v>
      </c>
      <c r="L90" s="16">
        <v>2418</v>
      </c>
    </row>
    <row r="91" spans="1:12">
      <c r="A91" s="11">
        <v>18</v>
      </c>
      <c r="B91" s="11" t="s">
        <v>101</v>
      </c>
      <c r="C91" s="11">
        <v>10630018</v>
      </c>
      <c r="D91" s="11" t="s">
        <v>24</v>
      </c>
      <c r="E91" s="11">
        <v>1</v>
      </c>
      <c r="F91" s="16">
        <v>1420</v>
      </c>
      <c r="G91" s="11"/>
      <c r="H91" s="11"/>
      <c r="I91" s="11"/>
      <c r="J91" s="11"/>
      <c r="K91" s="11">
        <v>1</v>
      </c>
      <c r="L91" s="16">
        <v>1420</v>
      </c>
    </row>
    <row r="92" spans="1:12">
      <c r="A92" s="11">
        <v>19</v>
      </c>
      <c r="B92" s="11" t="s">
        <v>102</v>
      </c>
      <c r="C92" s="11" t="s">
        <v>103</v>
      </c>
      <c r="D92" s="11" t="s">
        <v>24</v>
      </c>
      <c r="E92" s="11">
        <v>2</v>
      </c>
      <c r="F92" s="16">
        <v>2681</v>
      </c>
      <c r="G92" s="11"/>
      <c r="H92" s="11"/>
      <c r="I92" s="11"/>
      <c r="J92" s="11"/>
      <c r="K92" s="11">
        <v>2</v>
      </c>
      <c r="L92" s="16">
        <v>2681</v>
      </c>
    </row>
    <row r="93" spans="1:12" ht="15.75" thickBot="1">
      <c r="A93" s="26">
        <v>20</v>
      </c>
      <c r="B93" s="26" t="s">
        <v>92</v>
      </c>
      <c r="C93" s="26" t="s">
        <v>104</v>
      </c>
      <c r="D93" s="26" t="s">
        <v>24</v>
      </c>
      <c r="E93" s="26">
        <v>3</v>
      </c>
      <c r="F93" s="41">
        <v>3582</v>
      </c>
      <c r="G93" s="26"/>
      <c r="H93" s="26"/>
      <c r="I93" s="26"/>
      <c r="J93" s="26"/>
      <c r="K93" s="26">
        <v>3</v>
      </c>
      <c r="L93" s="41">
        <v>3582</v>
      </c>
    </row>
    <row r="94" spans="1:12" ht="15.75" thickBot="1">
      <c r="A94" s="28"/>
      <c r="B94" s="43" t="s">
        <v>105</v>
      </c>
      <c r="C94" s="30"/>
      <c r="D94" s="30"/>
      <c r="E94" s="30"/>
      <c r="F94" s="31">
        <v>33013</v>
      </c>
      <c r="G94" s="32"/>
      <c r="H94" s="32">
        <v>0</v>
      </c>
      <c r="I94" s="32"/>
      <c r="J94" s="32">
        <v>0</v>
      </c>
      <c r="K94" s="32"/>
      <c r="L94" s="39">
        <v>33013</v>
      </c>
    </row>
    <row r="95" spans="1:12">
      <c r="A95" s="27"/>
      <c r="B95" s="50">
        <v>1112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>
      <c r="A96" s="11">
        <v>1</v>
      </c>
      <c r="B96" s="11" t="s">
        <v>106</v>
      </c>
      <c r="C96" s="11"/>
      <c r="D96" s="11" t="s">
        <v>24</v>
      </c>
      <c r="E96" s="11">
        <v>3248</v>
      </c>
      <c r="F96" s="16">
        <v>64275.899999999994</v>
      </c>
      <c r="G96" s="11"/>
      <c r="H96" s="11"/>
      <c r="I96" s="11"/>
      <c r="J96" s="11"/>
      <c r="K96" s="11">
        <v>3248</v>
      </c>
      <c r="L96" s="16">
        <v>64275.899999999994</v>
      </c>
    </row>
    <row r="97" spans="1:12" ht="15.75" thickBot="1">
      <c r="A97" s="26">
        <v>2</v>
      </c>
      <c r="B97" s="26" t="s">
        <v>107</v>
      </c>
      <c r="C97" s="26"/>
      <c r="D97" s="26" t="s">
        <v>24</v>
      </c>
      <c r="E97" s="26">
        <v>4203</v>
      </c>
      <c r="F97" s="41">
        <v>11372.43</v>
      </c>
      <c r="G97" s="26"/>
      <c r="H97" s="26"/>
      <c r="I97" s="26"/>
      <c r="J97" s="26"/>
      <c r="K97" s="26">
        <v>4203</v>
      </c>
      <c r="L97" s="41">
        <v>11372.43</v>
      </c>
    </row>
    <row r="98" spans="1:12" ht="15.75" thickBot="1">
      <c r="A98" s="28"/>
      <c r="B98" s="43" t="s">
        <v>108</v>
      </c>
      <c r="C98" s="30"/>
      <c r="D98" s="30"/>
      <c r="E98" s="30"/>
      <c r="F98" s="31">
        <v>75648.329999999987</v>
      </c>
      <c r="G98" s="68"/>
      <c r="H98" s="68">
        <v>0</v>
      </c>
      <c r="I98" s="68"/>
      <c r="J98" s="68">
        <v>0</v>
      </c>
      <c r="K98" s="68"/>
      <c r="L98" s="39">
        <v>75648.329999999987</v>
      </c>
    </row>
    <row r="99" spans="1:12">
      <c r="A99" s="27"/>
      <c r="B99" s="50">
        <v>1114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>
      <c r="A100" s="11">
        <v>1</v>
      </c>
      <c r="B100" s="11" t="s">
        <v>109</v>
      </c>
      <c r="C100" s="11"/>
      <c r="D100" s="11" t="s">
        <v>24</v>
      </c>
      <c r="E100" s="11">
        <v>1</v>
      </c>
      <c r="F100" s="16">
        <v>155</v>
      </c>
      <c r="G100" s="11"/>
      <c r="H100" s="11"/>
      <c r="I100" s="11"/>
      <c r="J100" s="11"/>
      <c r="K100" s="11">
        <v>1</v>
      </c>
      <c r="L100" s="16">
        <v>155</v>
      </c>
    </row>
    <row r="101" spans="1:12">
      <c r="A101" s="11">
        <v>2</v>
      </c>
      <c r="B101" s="11" t="s">
        <v>110</v>
      </c>
      <c r="C101" s="11"/>
      <c r="D101" s="11" t="s">
        <v>24</v>
      </c>
      <c r="E101" s="11">
        <v>5</v>
      </c>
      <c r="F101" s="16">
        <v>450</v>
      </c>
      <c r="G101" s="11"/>
      <c r="H101" s="11"/>
      <c r="I101" s="11"/>
      <c r="J101" s="11"/>
      <c r="K101" s="11">
        <v>5</v>
      </c>
      <c r="L101" s="16">
        <v>450</v>
      </c>
    </row>
    <row r="102" spans="1:12">
      <c r="A102" s="11">
        <v>3</v>
      </c>
      <c r="B102" s="11" t="s">
        <v>111</v>
      </c>
      <c r="C102" s="11"/>
      <c r="D102" s="11" t="s">
        <v>24</v>
      </c>
      <c r="E102" s="11">
        <v>3</v>
      </c>
      <c r="F102" s="16">
        <v>300</v>
      </c>
      <c r="G102" s="11"/>
      <c r="H102" s="11"/>
      <c r="I102" s="11"/>
      <c r="J102" s="11"/>
      <c r="K102" s="11">
        <v>3</v>
      </c>
      <c r="L102" s="16">
        <v>300</v>
      </c>
    </row>
    <row r="103" spans="1:12">
      <c r="A103" s="11">
        <v>4</v>
      </c>
      <c r="B103" s="11" t="s">
        <v>112</v>
      </c>
      <c r="C103" s="11"/>
      <c r="D103" s="11" t="s">
        <v>24</v>
      </c>
      <c r="E103" s="11">
        <v>10</v>
      </c>
      <c r="F103" s="16">
        <v>350</v>
      </c>
      <c r="G103" s="11"/>
      <c r="H103" s="11"/>
      <c r="I103" s="11"/>
      <c r="J103" s="11"/>
      <c r="K103" s="11">
        <v>10</v>
      </c>
      <c r="L103" s="16">
        <v>350</v>
      </c>
    </row>
    <row r="104" spans="1:12" ht="15.75" thickBot="1">
      <c r="A104" s="26">
        <v>5</v>
      </c>
      <c r="B104" s="26" t="s">
        <v>113</v>
      </c>
      <c r="C104" s="26"/>
      <c r="D104" s="26" t="s">
        <v>24</v>
      </c>
      <c r="E104" s="26">
        <v>4</v>
      </c>
      <c r="F104" s="41">
        <v>449</v>
      </c>
      <c r="G104" s="26"/>
      <c r="H104" s="26"/>
      <c r="I104" s="26"/>
      <c r="J104" s="26"/>
      <c r="K104" s="26">
        <v>4</v>
      </c>
      <c r="L104" s="41">
        <v>449</v>
      </c>
    </row>
    <row r="105" spans="1:12" ht="15.75" thickBot="1">
      <c r="A105" s="28"/>
      <c r="B105" s="69" t="s">
        <v>114</v>
      </c>
      <c r="C105" s="30"/>
      <c r="D105" s="30"/>
      <c r="E105" s="30"/>
      <c r="F105" s="31">
        <v>1704</v>
      </c>
      <c r="G105" s="32"/>
      <c r="H105" s="32">
        <v>0</v>
      </c>
      <c r="I105" s="32"/>
      <c r="J105" s="32">
        <v>0</v>
      </c>
      <c r="K105" s="32"/>
      <c r="L105" s="39">
        <v>1704</v>
      </c>
    </row>
    <row r="106" spans="1:12">
      <c r="A106" s="27"/>
      <c r="B106" s="50">
        <v>1113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</row>
    <row r="107" spans="1:12">
      <c r="A107" s="11">
        <v>1</v>
      </c>
      <c r="B107" s="11" t="s">
        <v>115</v>
      </c>
      <c r="C107" s="11">
        <v>80</v>
      </c>
      <c r="D107" s="11" t="s">
        <v>24</v>
      </c>
      <c r="E107" s="11">
        <v>1</v>
      </c>
      <c r="F107" s="16">
        <v>80</v>
      </c>
      <c r="G107" s="11"/>
      <c r="H107" s="11"/>
      <c r="I107" s="11"/>
      <c r="J107" s="11"/>
      <c r="K107" s="11">
        <v>1</v>
      </c>
      <c r="L107" s="16">
        <v>80</v>
      </c>
    </row>
    <row r="108" spans="1:12">
      <c r="A108" s="11">
        <v>2</v>
      </c>
      <c r="B108" s="11" t="s">
        <v>116</v>
      </c>
      <c r="C108" s="11">
        <v>64</v>
      </c>
      <c r="D108" s="11" t="s">
        <v>24</v>
      </c>
      <c r="E108" s="11">
        <v>1</v>
      </c>
      <c r="F108" s="16">
        <v>64</v>
      </c>
      <c r="G108" s="11"/>
      <c r="H108" s="11"/>
      <c r="I108" s="11"/>
      <c r="J108" s="11"/>
      <c r="K108" s="11">
        <v>1</v>
      </c>
      <c r="L108" s="16">
        <v>64</v>
      </c>
    </row>
    <row r="109" spans="1:12">
      <c r="A109" s="11">
        <v>3</v>
      </c>
      <c r="B109" s="11" t="s">
        <v>117</v>
      </c>
      <c r="C109" s="11">
        <v>38</v>
      </c>
      <c r="D109" s="11" t="s">
        <v>24</v>
      </c>
      <c r="E109" s="11">
        <v>1</v>
      </c>
      <c r="F109" s="16">
        <v>38</v>
      </c>
      <c r="G109" s="11"/>
      <c r="H109" s="11"/>
      <c r="I109" s="11"/>
      <c r="J109" s="11"/>
      <c r="K109" s="11">
        <v>1</v>
      </c>
      <c r="L109" s="16">
        <v>38</v>
      </c>
    </row>
    <row r="110" spans="1:12">
      <c r="A110" s="11">
        <v>4</v>
      </c>
      <c r="B110" s="11" t="s">
        <v>118</v>
      </c>
      <c r="C110" s="11">
        <v>192</v>
      </c>
      <c r="D110" s="11" t="s">
        <v>24</v>
      </c>
      <c r="E110" s="11">
        <v>1</v>
      </c>
      <c r="F110" s="16">
        <v>192</v>
      </c>
      <c r="G110" s="11"/>
      <c r="H110" s="11"/>
      <c r="I110" s="11"/>
      <c r="J110" s="11"/>
      <c r="K110" s="11">
        <v>1</v>
      </c>
      <c r="L110" s="16">
        <v>192</v>
      </c>
    </row>
    <row r="111" spans="1:12">
      <c r="A111" s="11">
        <v>5</v>
      </c>
      <c r="B111" s="11" t="s">
        <v>119</v>
      </c>
      <c r="C111" s="11">
        <v>427</v>
      </c>
      <c r="D111" s="11" t="s">
        <v>24</v>
      </c>
      <c r="E111" s="11">
        <v>1</v>
      </c>
      <c r="F111" s="16">
        <v>427</v>
      </c>
      <c r="G111" s="11"/>
      <c r="H111" s="11"/>
      <c r="I111" s="11"/>
      <c r="J111" s="11"/>
      <c r="K111" s="11">
        <v>1</v>
      </c>
      <c r="L111" s="16">
        <v>427</v>
      </c>
    </row>
    <row r="112" spans="1:12">
      <c r="A112" s="11">
        <v>6</v>
      </c>
      <c r="B112" s="11" t="s">
        <v>120</v>
      </c>
      <c r="C112" s="11">
        <v>31</v>
      </c>
      <c r="D112" s="11" t="s">
        <v>24</v>
      </c>
      <c r="E112" s="11">
        <v>1</v>
      </c>
      <c r="F112" s="16">
        <v>31</v>
      </c>
      <c r="G112" s="11"/>
      <c r="H112" s="11"/>
      <c r="I112" s="11"/>
      <c r="J112" s="11"/>
      <c r="K112" s="11">
        <v>1</v>
      </c>
      <c r="L112" s="16">
        <v>31</v>
      </c>
    </row>
    <row r="113" spans="1:12">
      <c r="A113" s="11">
        <v>7</v>
      </c>
      <c r="B113" s="11" t="s">
        <v>121</v>
      </c>
      <c r="C113" s="11">
        <v>69</v>
      </c>
      <c r="D113" s="11" t="s">
        <v>24</v>
      </c>
      <c r="E113" s="11">
        <v>1</v>
      </c>
      <c r="F113" s="16">
        <v>69</v>
      </c>
      <c r="G113" s="11"/>
      <c r="H113" s="11"/>
      <c r="I113" s="11"/>
      <c r="J113" s="11"/>
      <c r="K113" s="11">
        <v>1</v>
      </c>
      <c r="L113" s="16">
        <v>69</v>
      </c>
    </row>
    <row r="114" spans="1:12">
      <c r="A114" s="11">
        <v>8</v>
      </c>
      <c r="B114" s="11" t="s">
        <v>122</v>
      </c>
      <c r="C114" s="11">
        <v>10</v>
      </c>
      <c r="D114" s="11" t="s">
        <v>24</v>
      </c>
      <c r="E114" s="11">
        <v>12</v>
      </c>
      <c r="F114" s="16">
        <v>120</v>
      </c>
      <c r="G114" s="11"/>
      <c r="H114" s="11"/>
      <c r="I114" s="11"/>
      <c r="J114" s="11"/>
      <c r="K114" s="11">
        <v>12</v>
      </c>
      <c r="L114" s="16">
        <v>120</v>
      </c>
    </row>
    <row r="115" spans="1:12">
      <c r="A115" s="11">
        <v>9</v>
      </c>
      <c r="B115" s="11" t="s">
        <v>123</v>
      </c>
      <c r="C115" s="11">
        <v>32</v>
      </c>
      <c r="D115" s="11" t="s">
        <v>24</v>
      </c>
      <c r="E115" s="11">
        <v>1</v>
      </c>
      <c r="F115" s="16">
        <v>32</v>
      </c>
      <c r="G115" s="11"/>
      <c r="H115" s="11"/>
      <c r="I115" s="11"/>
      <c r="J115" s="11"/>
      <c r="K115" s="11">
        <v>1</v>
      </c>
      <c r="L115" s="16">
        <v>32</v>
      </c>
    </row>
    <row r="116" spans="1:12">
      <c r="A116" s="11">
        <v>10</v>
      </c>
      <c r="B116" s="11" t="s">
        <v>123</v>
      </c>
      <c r="C116" s="11">
        <v>60</v>
      </c>
      <c r="D116" s="11" t="s">
        <v>24</v>
      </c>
      <c r="E116" s="11">
        <v>2</v>
      </c>
      <c r="F116" s="16">
        <v>120</v>
      </c>
      <c r="G116" s="11"/>
      <c r="H116" s="11"/>
      <c r="I116" s="11"/>
      <c r="J116" s="11"/>
      <c r="K116" s="11">
        <v>2</v>
      </c>
      <c r="L116" s="16">
        <v>120</v>
      </c>
    </row>
    <row r="117" spans="1:12">
      <c r="A117" s="11">
        <v>11</v>
      </c>
      <c r="B117" s="11" t="s">
        <v>124</v>
      </c>
      <c r="C117" s="11">
        <v>28.75</v>
      </c>
      <c r="D117" s="11" t="s">
        <v>24</v>
      </c>
      <c r="E117" s="11">
        <v>4</v>
      </c>
      <c r="F117" s="16">
        <v>115</v>
      </c>
      <c r="G117" s="11"/>
      <c r="H117" s="11"/>
      <c r="I117" s="11"/>
      <c r="J117" s="11"/>
      <c r="K117" s="11">
        <v>4</v>
      </c>
      <c r="L117" s="16">
        <v>115</v>
      </c>
    </row>
    <row r="118" spans="1:12">
      <c r="A118" s="11">
        <v>12</v>
      </c>
      <c r="B118" s="11" t="s">
        <v>125</v>
      </c>
      <c r="C118" s="11">
        <v>15.5</v>
      </c>
      <c r="D118" s="11" t="s">
        <v>24</v>
      </c>
      <c r="E118" s="11">
        <v>12</v>
      </c>
      <c r="F118" s="16">
        <v>186</v>
      </c>
      <c r="G118" s="11"/>
      <c r="H118" s="11"/>
      <c r="I118" s="11"/>
      <c r="J118" s="11"/>
      <c r="K118" s="11">
        <v>12</v>
      </c>
      <c r="L118" s="16">
        <v>186</v>
      </c>
    </row>
    <row r="119" spans="1:12">
      <c r="A119" s="11">
        <v>13</v>
      </c>
      <c r="B119" s="11" t="s">
        <v>126</v>
      </c>
      <c r="C119" s="11">
        <v>62</v>
      </c>
      <c r="D119" s="11" t="s">
        <v>24</v>
      </c>
      <c r="E119" s="11">
        <v>3</v>
      </c>
      <c r="F119" s="16">
        <v>186</v>
      </c>
      <c r="G119" s="11"/>
      <c r="H119" s="11"/>
      <c r="I119" s="11"/>
      <c r="J119" s="11"/>
      <c r="K119" s="11">
        <v>3</v>
      </c>
      <c r="L119" s="16">
        <v>186</v>
      </c>
    </row>
    <row r="120" spans="1:12">
      <c r="A120" s="11">
        <v>14</v>
      </c>
      <c r="B120" s="11" t="s">
        <v>127</v>
      </c>
      <c r="C120" s="11">
        <v>95</v>
      </c>
      <c r="D120" s="11" t="s">
        <v>24</v>
      </c>
      <c r="E120" s="11">
        <v>2</v>
      </c>
      <c r="F120" s="16">
        <v>190</v>
      </c>
      <c r="G120" s="11"/>
      <c r="H120" s="11"/>
      <c r="I120" s="11"/>
      <c r="J120" s="11"/>
      <c r="K120" s="11">
        <v>2</v>
      </c>
      <c r="L120" s="16">
        <v>190</v>
      </c>
    </row>
    <row r="121" spans="1:12">
      <c r="A121" s="11">
        <v>15</v>
      </c>
      <c r="B121" s="11" t="s">
        <v>127</v>
      </c>
      <c r="C121" s="11">
        <v>71.5</v>
      </c>
      <c r="D121" s="11" t="s">
        <v>24</v>
      </c>
      <c r="E121" s="11">
        <v>6</v>
      </c>
      <c r="F121" s="16">
        <v>429</v>
      </c>
      <c r="G121" s="11"/>
      <c r="H121" s="11"/>
      <c r="I121" s="11"/>
      <c r="J121" s="11"/>
      <c r="K121" s="11">
        <v>6</v>
      </c>
      <c r="L121" s="16">
        <v>429</v>
      </c>
    </row>
    <row r="122" spans="1:12">
      <c r="A122" s="11">
        <v>16</v>
      </c>
      <c r="B122" s="11" t="s">
        <v>128</v>
      </c>
      <c r="C122" s="11">
        <v>84.5</v>
      </c>
      <c r="D122" s="11" t="s">
        <v>24</v>
      </c>
      <c r="E122" s="11">
        <v>2</v>
      </c>
      <c r="F122" s="16">
        <v>169</v>
      </c>
      <c r="G122" s="11"/>
      <c r="H122" s="11"/>
      <c r="I122" s="11"/>
      <c r="J122" s="11"/>
      <c r="K122" s="11">
        <v>2</v>
      </c>
      <c r="L122" s="16">
        <v>169</v>
      </c>
    </row>
    <row r="123" spans="1:12">
      <c r="A123" s="11">
        <v>17</v>
      </c>
      <c r="B123" s="11" t="s">
        <v>129</v>
      </c>
      <c r="C123" s="11">
        <v>700</v>
      </c>
      <c r="D123" s="11" t="s">
        <v>24</v>
      </c>
      <c r="E123" s="11">
        <v>1</v>
      </c>
      <c r="F123" s="16">
        <v>700</v>
      </c>
      <c r="G123" s="11"/>
      <c r="H123" s="11"/>
      <c r="I123" s="11"/>
      <c r="J123" s="11"/>
      <c r="K123" s="11">
        <v>1</v>
      </c>
      <c r="L123" s="16">
        <v>700</v>
      </c>
    </row>
    <row r="124" spans="1:12">
      <c r="A124" s="11">
        <v>18</v>
      </c>
      <c r="B124" s="11" t="s">
        <v>130</v>
      </c>
      <c r="C124" s="11">
        <v>36</v>
      </c>
      <c r="D124" s="11" t="s">
        <v>24</v>
      </c>
      <c r="E124" s="11">
        <v>1</v>
      </c>
      <c r="F124" s="16">
        <v>36</v>
      </c>
      <c r="G124" s="11"/>
      <c r="H124" s="11"/>
      <c r="I124" s="11"/>
      <c r="J124" s="11"/>
      <c r="K124" s="11">
        <v>1</v>
      </c>
      <c r="L124" s="16">
        <v>36</v>
      </c>
    </row>
    <row r="125" spans="1:12">
      <c r="A125" s="11">
        <v>19</v>
      </c>
      <c r="B125" s="11" t="s">
        <v>131</v>
      </c>
      <c r="C125" s="11">
        <v>76</v>
      </c>
      <c r="D125" s="11" t="s">
        <v>24</v>
      </c>
      <c r="E125" s="11">
        <v>1</v>
      </c>
      <c r="F125" s="16">
        <v>76</v>
      </c>
      <c r="G125" s="11"/>
      <c r="H125" s="11"/>
      <c r="I125" s="11"/>
      <c r="J125" s="11"/>
      <c r="K125" s="11">
        <v>1</v>
      </c>
      <c r="L125" s="16">
        <v>76</v>
      </c>
    </row>
    <row r="126" spans="1:12">
      <c r="A126" s="11">
        <v>20</v>
      </c>
      <c r="B126" s="11" t="s">
        <v>132</v>
      </c>
      <c r="C126" s="11">
        <v>7.5</v>
      </c>
      <c r="D126" s="11" t="s">
        <v>24</v>
      </c>
      <c r="E126" s="11">
        <v>70</v>
      </c>
      <c r="F126" s="16">
        <v>525</v>
      </c>
      <c r="G126" s="11"/>
      <c r="H126" s="11"/>
      <c r="I126" s="11"/>
      <c r="J126" s="11"/>
      <c r="K126" s="11">
        <v>70</v>
      </c>
      <c r="L126" s="16">
        <v>525</v>
      </c>
    </row>
    <row r="127" spans="1:12">
      <c r="A127" s="11">
        <v>21</v>
      </c>
      <c r="B127" s="11" t="s">
        <v>133</v>
      </c>
      <c r="C127" s="11">
        <v>91.75</v>
      </c>
      <c r="D127" s="11" t="s">
        <v>24</v>
      </c>
      <c r="E127" s="11">
        <v>4</v>
      </c>
      <c r="F127" s="16">
        <v>367</v>
      </c>
      <c r="G127" s="11"/>
      <c r="H127" s="11"/>
      <c r="I127" s="11"/>
      <c r="J127" s="11"/>
      <c r="K127" s="11">
        <v>4</v>
      </c>
      <c r="L127" s="16">
        <v>367</v>
      </c>
    </row>
    <row r="128" spans="1:12">
      <c r="A128" s="11">
        <v>22</v>
      </c>
      <c r="B128" s="11" t="s">
        <v>134</v>
      </c>
      <c r="C128" s="11">
        <v>39.25</v>
      </c>
      <c r="D128" s="11" t="s">
        <v>24</v>
      </c>
      <c r="E128" s="11">
        <v>8</v>
      </c>
      <c r="F128" s="16">
        <v>314</v>
      </c>
      <c r="G128" s="11"/>
      <c r="H128" s="11"/>
      <c r="I128" s="11"/>
      <c r="J128" s="11"/>
      <c r="K128" s="11">
        <v>8</v>
      </c>
      <c r="L128" s="16">
        <v>314</v>
      </c>
    </row>
    <row r="129" spans="1:12">
      <c r="A129" s="11">
        <v>23</v>
      </c>
      <c r="B129" s="11" t="s">
        <v>135</v>
      </c>
      <c r="C129" s="11">
        <v>32</v>
      </c>
      <c r="D129" s="11" t="s">
        <v>24</v>
      </c>
      <c r="E129" s="11">
        <v>1</v>
      </c>
      <c r="F129" s="16">
        <v>32</v>
      </c>
      <c r="G129" s="11"/>
      <c r="H129" s="11"/>
      <c r="I129" s="11"/>
      <c r="J129" s="11"/>
      <c r="K129" s="11">
        <v>1</v>
      </c>
      <c r="L129" s="16">
        <v>32</v>
      </c>
    </row>
    <row r="130" spans="1:12">
      <c r="A130" s="11">
        <v>24</v>
      </c>
      <c r="B130" s="11" t="s">
        <v>136</v>
      </c>
      <c r="C130" s="11">
        <v>90</v>
      </c>
      <c r="D130" s="11" t="s">
        <v>24</v>
      </c>
      <c r="E130" s="11">
        <v>1</v>
      </c>
      <c r="F130" s="16">
        <v>90</v>
      </c>
      <c r="G130" s="11"/>
      <c r="H130" s="11"/>
      <c r="I130" s="11"/>
      <c r="J130" s="11"/>
      <c r="K130" s="11">
        <v>1</v>
      </c>
      <c r="L130" s="16">
        <v>90</v>
      </c>
    </row>
    <row r="131" spans="1:12">
      <c r="A131" s="11">
        <v>25</v>
      </c>
      <c r="B131" s="11" t="s">
        <v>137</v>
      </c>
      <c r="C131" s="11">
        <v>122.875</v>
      </c>
      <c r="D131" s="11" t="s">
        <v>24</v>
      </c>
      <c r="E131" s="11">
        <v>8</v>
      </c>
      <c r="F131" s="16">
        <v>983</v>
      </c>
      <c r="G131" s="11"/>
      <c r="H131" s="11"/>
      <c r="I131" s="11"/>
      <c r="J131" s="11"/>
      <c r="K131" s="11">
        <v>8</v>
      </c>
      <c r="L131" s="16">
        <v>983</v>
      </c>
    </row>
    <row r="132" spans="1:12">
      <c r="A132" s="11">
        <v>26</v>
      </c>
      <c r="B132" s="11" t="s">
        <v>138</v>
      </c>
      <c r="C132" s="11">
        <v>60</v>
      </c>
      <c r="D132" s="11" t="s">
        <v>24</v>
      </c>
      <c r="E132" s="11">
        <v>1</v>
      </c>
      <c r="F132" s="16">
        <v>60</v>
      </c>
      <c r="G132" s="11"/>
      <c r="H132" s="11"/>
      <c r="I132" s="11"/>
      <c r="J132" s="11"/>
      <c r="K132" s="11">
        <v>1</v>
      </c>
      <c r="L132" s="16">
        <v>60</v>
      </c>
    </row>
    <row r="133" spans="1:12">
      <c r="A133" s="11">
        <v>27</v>
      </c>
      <c r="B133" s="11" t="s">
        <v>139</v>
      </c>
      <c r="C133" s="11">
        <v>101</v>
      </c>
      <c r="D133" s="11" t="s">
        <v>24</v>
      </c>
      <c r="E133" s="11">
        <v>1</v>
      </c>
      <c r="F133" s="16">
        <v>101</v>
      </c>
      <c r="G133" s="11"/>
      <c r="H133" s="11"/>
      <c r="I133" s="11"/>
      <c r="J133" s="11"/>
      <c r="K133" s="11">
        <v>1</v>
      </c>
      <c r="L133" s="16">
        <v>101</v>
      </c>
    </row>
    <row r="134" spans="1:12">
      <c r="A134" s="11">
        <v>28</v>
      </c>
      <c r="B134" s="11" t="s">
        <v>140</v>
      </c>
      <c r="C134" s="11">
        <v>97</v>
      </c>
      <c r="D134" s="11" t="s">
        <v>24</v>
      </c>
      <c r="E134" s="11">
        <v>1</v>
      </c>
      <c r="F134" s="16">
        <v>97</v>
      </c>
      <c r="G134" s="11"/>
      <c r="H134" s="11"/>
      <c r="I134" s="11"/>
      <c r="J134" s="11"/>
      <c r="K134" s="11">
        <v>1</v>
      </c>
      <c r="L134" s="16">
        <v>97</v>
      </c>
    </row>
    <row r="135" spans="1:12">
      <c r="A135" s="11">
        <v>29</v>
      </c>
      <c r="B135" s="11" t="s">
        <v>141</v>
      </c>
      <c r="C135" s="11">
        <v>188</v>
      </c>
      <c r="D135" s="11" t="s">
        <v>24</v>
      </c>
      <c r="E135" s="11">
        <v>1</v>
      </c>
      <c r="F135" s="16">
        <v>188</v>
      </c>
      <c r="G135" s="11"/>
      <c r="H135" s="11"/>
      <c r="I135" s="11"/>
      <c r="J135" s="11"/>
      <c r="K135" s="11">
        <v>1</v>
      </c>
      <c r="L135" s="16">
        <v>188</v>
      </c>
    </row>
    <row r="136" spans="1:12">
      <c r="A136" s="11">
        <v>30</v>
      </c>
      <c r="B136" s="11" t="s">
        <v>142</v>
      </c>
      <c r="C136" s="11">
        <v>250</v>
      </c>
      <c r="D136" s="11" t="s">
        <v>24</v>
      </c>
      <c r="E136" s="11">
        <v>1</v>
      </c>
      <c r="F136" s="16">
        <v>250</v>
      </c>
      <c r="G136" s="11"/>
      <c r="H136" s="11"/>
      <c r="I136" s="11"/>
      <c r="J136" s="11"/>
      <c r="K136" s="11">
        <v>1</v>
      </c>
      <c r="L136" s="16">
        <v>250</v>
      </c>
    </row>
    <row r="137" spans="1:12">
      <c r="A137" s="11">
        <v>31</v>
      </c>
      <c r="B137" s="11" t="s">
        <v>143</v>
      </c>
      <c r="C137" s="11">
        <v>10</v>
      </c>
      <c r="D137" s="11" t="s">
        <v>24</v>
      </c>
      <c r="E137" s="11">
        <v>2</v>
      </c>
      <c r="F137" s="16">
        <v>20</v>
      </c>
      <c r="G137" s="11"/>
      <c r="H137" s="11"/>
      <c r="I137" s="11"/>
      <c r="J137" s="11"/>
      <c r="K137" s="11">
        <v>2</v>
      </c>
      <c r="L137" s="16">
        <v>20</v>
      </c>
    </row>
    <row r="138" spans="1:12">
      <c r="A138" s="11">
        <v>32</v>
      </c>
      <c r="B138" s="11" t="s">
        <v>144</v>
      </c>
      <c r="C138" s="11">
        <v>43</v>
      </c>
      <c r="D138" s="11" t="s">
        <v>24</v>
      </c>
      <c r="E138" s="11">
        <v>19</v>
      </c>
      <c r="F138" s="16">
        <v>817</v>
      </c>
      <c r="G138" s="11"/>
      <c r="H138" s="11"/>
      <c r="I138" s="11"/>
      <c r="J138" s="11"/>
      <c r="K138" s="11">
        <v>19</v>
      </c>
      <c r="L138" s="16">
        <v>817</v>
      </c>
    </row>
    <row r="139" spans="1:12">
      <c r="A139" s="11">
        <v>33</v>
      </c>
      <c r="B139" s="11" t="s">
        <v>145</v>
      </c>
      <c r="C139" s="11">
        <v>68.666666666666671</v>
      </c>
      <c r="D139" s="11" t="s">
        <v>24</v>
      </c>
      <c r="E139" s="11">
        <v>6</v>
      </c>
      <c r="F139" s="16">
        <v>412</v>
      </c>
      <c r="G139" s="11"/>
      <c r="H139" s="11"/>
      <c r="I139" s="11"/>
      <c r="J139" s="11"/>
      <c r="K139" s="11">
        <v>6</v>
      </c>
      <c r="L139" s="16">
        <v>412</v>
      </c>
    </row>
    <row r="140" spans="1:12">
      <c r="A140" s="11">
        <v>34</v>
      </c>
      <c r="B140" s="11" t="s">
        <v>146</v>
      </c>
      <c r="C140" s="11">
        <v>89</v>
      </c>
      <c r="D140" s="11" t="s">
        <v>24</v>
      </c>
      <c r="E140" s="11">
        <v>1</v>
      </c>
      <c r="F140" s="16">
        <v>89</v>
      </c>
      <c r="G140" s="11"/>
      <c r="H140" s="11"/>
      <c r="I140" s="11"/>
      <c r="J140" s="11"/>
      <c r="K140" s="11">
        <v>1</v>
      </c>
      <c r="L140" s="16">
        <v>89</v>
      </c>
    </row>
    <row r="141" spans="1:12">
      <c r="A141" s="11">
        <v>35</v>
      </c>
      <c r="B141" s="11" t="s">
        <v>147</v>
      </c>
      <c r="C141" s="11">
        <v>50.1</v>
      </c>
      <c r="D141" s="11" t="s">
        <v>24</v>
      </c>
      <c r="E141" s="11">
        <v>10</v>
      </c>
      <c r="F141" s="16">
        <v>501</v>
      </c>
      <c r="G141" s="11"/>
      <c r="H141" s="11"/>
      <c r="I141" s="11"/>
      <c r="J141" s="11"/>
      <c r="K141" s="11">
        <v>10</v>
      </c>
      <c r="L141" s="16">
        <v>501</v>
      </c>
    </row>
    <row r="142" spans="1:12">
      <c r="A142" s="11">
        <v>36</v>
      </c>
      <c r="B142" s="11" t="s">
        <v>123</v>
      </c>
      <c r="C142" s="11">
        <v>202</v>
      </c>
      <c r="D142" s="11" t="s">
        <v>24</v>
      </c>
      <c r="E142" s="11">
        <v>1</v>
      </c>
      <c r="F142" s="16">
        <v>202</v>
      </c>
      <c r="G142" s="11"/>
      <c r="H142" s="11"/>
      <c r="I142" s="11"/>
      <c r="J142" s="11"/>
      <c r="K142" s="11">
        <v>1</v>
      </c>
      <c r="L142" s="16">
        <v>202</v>
      </c>
    </row>
    <row r="143" spans="1:12">
      <c r="A143" s="11">
        <v>37</v>
      </c>
      <c r="B143" s="11" t="s">
        <v>148</v>
      </c>
      <c r="C143" s="11">
        <v>495.16666666666669</v>
      </c>
      <c r="D143" s="11" t="s">
        <v>24</v>
      </c>
      <c r="E143" s="11">
        <v>6</v>
      </c>
      <c r="F143" s="16">
        <v>2971</v>
      </c>
      <c r="G143" s="11"/>
      <c r="H143" s="11"/>
      <c r="I143" s="11"/>
      <c r="J143" s="11"/>
      <c r="K143" s="11">
        <v>6</v>
      </c>
      <c r="L143" s="16">
        <v>2971</v>
      </c>
    </row>
    <row r="144" spans="1:12">
      <c r="A144" s="11">
        <v>38</v>
      </c>
      <c r="B144" s="11" t="s">
        <v>149</v>
      </c>
      <c r="C144" s="11">
        <v>564</v>
      </c>
      <c r="D144" s="11" t="s">
        <v>24</v>
      </c>
      <c r="E144" s="11">
        <v>1</v>
      </c>
      <c r="F144" s="16">
        <v>564</v>
      </c>
      <c r="G144" s="11"/>
      <c r="H144" s="11"/>
      <c r="I144" s="11"/>
      <c r="J144" s="11"/>
      <c r="K144" s="11">
        <v>1</v>
      </c>
      <c r="L144" s="16">
        <v>564</v>
      </c>
    </row>
    <row r="145" spans="1:14">
      <c r="A145" s="11">
        <v>39</v>
      </c>
      <c r="B145" s="11" t="s">
        <v>150</v>
      </c>
      <c r="C145" s="11">
        <v>72</v>
      </c>
      <c r="D145" s="11" t="s">
        <v>24</v>
      </c>
      <c r="E145" s="11">
        <v>19</v>
      </c>
      <c r="F145" s="16">
        <v>1368</v>
      </c>
      <c r="G145" s="11"/>
      <c r="H145" s="11"/>
      <c r="I145" s="11"/>
      <c r="J145" s="11"/>
      <c r="K145" s="11">
        <v>19</v>
      </c>
      <c r="L145" s="16">
        <v>1368</v>
      </c>
    </row>
    <row r="146" spans="1:14">
      <c r="A146" s="11">
        <v>40</v>
      </c>
      <c r="B146" s="11" t="s">
        <v>151</v>
      </c>
      <c r="C146" s="11">
        <v>60</v>
      </c>
      <c r="D146" s="11" t="s">
        <v>24</v>
      </c>
      <c r="E146" s="11">
        <v>2</v>
      </c>
      <c r="F146" s="16">
        <v>120</v>
      </c>
      <c r="G146" s="11"/>
      <c r="H146" s="11"/>
      <c r="I146" s="11"/>
      <c r="J146" s="11"/>
      <c r="K146" s="11">
        <v>2</v>
      </c>
      <c r="L146" s="16">
        <v>120</v>
      </c>
    </row>
    <row r="147" spans="1:14">
      <c r="A147" s="11">
        <v>41</v>
      </c>
      <c r="B147" s="11" t="s">
        <v>152</v>
      </c>
      <c r="C147" s="11">
        <v>113.33333333333333</v>
      </c>
      <c r="D147" s="11" t="s">
        <v>24</v>
      </c>
      <c r="E147" s="11">
        <v>15</v>
      </c>
      <c r="F147" s="16">
        <v>1700</v>
      </c>
      <c r="G147" s="11"/>
      <c r="H147" s="11"/>
      <c r="I147" s="11"/>
      <c r="J147" s="11"/>
      <c r="K147" s="11">
        <v>15</v>
      </c>
      <c r="L147" s="16">
        <v>1700</v>
      </c>
    </row>
    <row r="148" spans="1:14">
      <c r="A148" s="11">
        <v>42</v>
      </c>
      <c r="B148" s="11" t="s">
        <v>153</v>
      </c>
      <c r="C148" s="11">
        <v>53</v>
      </c>
      <c r="D148" s="11" t="s">
        <v>24</v>
      </c>
      <c r="E148" s="11">
        <v>2</v>
      </c>
      <c r="F148" s="16">
        <v>106</v>
      </c>
      <c r="G148" s="11"/>
      <c r="H148" s="11"/>
      <c r="I148" s="11"/>
      <c r="J148" s="11"/>
      <c r="K148" s="11">
        <v>2</v>
      </c>
      <c r="L148" s="16">
        <v>106</v>
      </c>
    </row>
    <row r="149" spans="1:14">
      <c r="A149" s="11">
        <v>43</v>
      </c>
      <c r="B149" s="11" t="s">
        <v>154</v>
      </c>
      <c r="C149" s="11">
        <v>95</v>
      </c>
      <c r="D149" s="11" t="s">
        <v>24</v>
      </c>
      <c r="E149" s="11">
        <v>1</v>
      </c>
      <c r="F149" s="16">
        <v>95</v>
      </c>
      <c r="G149" s="11"/>
      <c r="H149" s="11"/>
      <c r="I149" s="11"/>
      <c r="J149" s="11"/>
      <c r="K149" s="11">
        <v>1</v>
      </c>
      <c r="L149" s="16">
        <v>95</v>
      </c>
    </row>
    <row r="150" spans="1:14">
      <c r="A150" s="11">
        <v>44</v>
      </c>
      <c r="B150" s="11" t="s">
        <v>155</v>
      </c>
      <c r="C150" s="11">
        <v>21</v>
      </c>
      <c r="D150" s="11" t="s">
        <v>24</v>
      </c>
      <c r="E150" s="11">
        <v>6</v>
      </c>
      <c r="F150" s="16">
        <v>126</v>
      </c>
      <c r="G150" s="11"/>
      <c r="H150" s="11"/>
      <c r="I150" s="11"/>
      <c r="J150" s="11"/>
      <c r="K150" s="11">
        <v>6</v>
      </c>
      <c r="L150" s="16">
        <v>126</v>
      </c>
    </row>
    <row r="151" spans="1:14">
      <c r="A151" s="11">
        <v>45</v>
      </c>
      <c r="B151" s="11" t="s">
        <v>156</v>
      </c>
      <c r="C151" s="11">
        <v>17.710526315789473</v>
      </c>
      <c r="D151" s="11" t="s">
        <v>24</v>
      </c>
      <c r="E151" s="11">
        <v>76</v>
      </c>
      <c r="F151" s="16">
        <v>1346</v>
      </c>
      <c r="G151" s="11"/>
      <c r="H151" s="11"/>
      <c r="I151" s="11"/>
      <c r="J151" s="11"/>
      <c r="K151" s="11">
        <v>76</v>
      </c>
      <c r="L151" s="16">
        <v>1346</v>
      </c>
    </row>
    <row r="152" spans="1:14">
      <c r="A152" s="11">
        <v>46</v>
      </c>
      <c r="B152" s="11" t="s">
        <v>157</v>
      </c>
      <c r="C152" s="11">
        <v>80</v>
      </c>
      <c r="D152" s="11" t="s">
        <v>24</v>
      </c>
      <c r="E152" s="11">
        <v>10</v>
      </c>
      <c r="F152" s="16">
        <v>800</v>
      </c>
      <c r="G152" s="11"/>
      <c r="H152" s="11"/>
      <c r="I152" s="11"/>
      <c r="J152" s="11"/>
      <c r="K152" s="11">
        <v>10</v>
      </c>
      <c r="L152" s="16">
        <v>800</v>
      </c>
    </row>
    <row r="153" spans="1:14">
      <c r="A153" s="11">
        <v>47</v>
      </c>
      <c r="B153" s="11" t="s">
        <v>158</v>
      </c>
      <c r="C153" s="11">
        <v>64</v>
      </c>
      <c r="D153" s="11" t="s">
        <v>24</v>
      </c>
      <c r="E153" s="11">
        <v>1</v>
      </c>
      <c r="F153" s="16">
        <v>64</v>
      </c>
      <c r="G153" s="11"/>
      <c r="H153" s="11"/>
      <c r="I153" s="11"/>
      <c r="J153" s="11"/>
      <c r="K153" s="11">
        <v>1</v>
      </c>
      <c r="L153" s="16">
        <v>64</v>
      </c>
    </row>
    <row r="154" spans="1:14">
      <c r="A154" s="11">
        <v>48</v>
      </c>
      <c r="B154" s="11" t="s">
        <v>159</v>
      </c>
      <c r="C154" s="11">
        <v>68</v>
      </c>
      <c r="D154" s="11" t="s">
        <v>24</v>
      </c>
      <c r="E154" s="11">
        <v>1</v>
      </c>
      <c r="F154" s="16">
        <v>68</v>
      </c>
      <c r="G154" s="11"/>
      <c r="H154" s="11"/>
      <c r="I154" s="11"/>
      <c r="J154" s="11"/>
      <c r="K154" s="11">
        <v>1</v>
      </c>
      <c r="L154" s="16">
        <v>68</v>
      </c>
    </row>
    <row r="155" spans="1:14">
      <c r="A155" s="11">
        <v>49</v>
      </c>
      <c r="B155" s="11" t="s">
        <v>160</v>
      </c>
      <c r="C155" s="11">
        <v>62.666666666666664</v>
      </c>
      <c r="D155" s="11" t="s">
        <v>24</v>
      </c>
      <c r="E155" s="11">
        <v>3</v>
      </c>
      <c r="F155" s="16">
        <v>188</v>
      </c>
      <c r="G155" s="11"/>
      <c r="H155" s="11"/>
      <c r="I155" s="11"/>
      <c r="J155" s="11"/>
      <c r="K155" s="11">
        <v>3</v>
      </c>
      <c r="L155" s="16">
        <v>188</v>
      </c>
    </row>
    <row r="156" spans="1:14">
      <c r="A156" s="11">
        <v>50</v>
      </c>
      <c r="B156" s="11" t="s">
        <v>161</v>
      </c>
      <c r="C156" s="11">
        <v>43</v>
      </c>
      <c r="D156" s="11" t="s">
        <v>24</v>
      </c>
      <c r="E156" s="11">
        <v>1</v>
      </c>
      <c r="F156" s="16">
        <v>43</v>
      </c>
      <c r="G156" s="11"/>
      <c r="H156" s="11"/>
      <c r="I156" s="11"/>
      <c r="J156" s="11"/>
      <c r="K156" s="11">
        <v>1</v>
      </c>
      <c r="L156" s="16">
        <v>43</v>
      </c>
    </row>
    <row r="157" spans="1:14">
      <c r="A157" s="11">
        <v>51</v>
      </c>
      <c r="B157" s="11" t="s">
        <v>162</v>
      </c>
      <c r="C157" s="11">
        <v>136</v>
      </c>
      <c r="D157" s="11" t="s">
        <v>24</v>
      </c>
      <c r="E157" s="11">
        <v>11</v>
      </c>
      <c r="F157" s="16">
        <v>1496</v>
      </c>
      <c r="G157" s="11"/>
      <c r="H157" s="11"/>
      <c r="I157" s="11"/>
      <c r="J157" s="11"/>
      <c r="K157" s="11">
        <v>11</v>
      </c>
      <c r="L157" s="16">
        <v>1496</v>
      </c>
      <c r="N157" s="74"/>
    </row>
    <row r="158" spans="1:14">
      <c r="A158" s="11">
        <v>52</v>
      </c>
      <c r="B158" s="11" t="s">
        <v>163</v>
      </c>
      <c r="C158" s="11">
        <v>16.875</v>
      </c>
      <c r="D158" s="11" t="s">
        <v>24</v>
      </c>
      <c r="E158" s="11">
        <v>8</v>
      </c>
      <c r="F158" s="16">
        <v>135</v>
      </c>
      <c r="G158" s="11"/>
      <c r="H158" s="11"/>
      <c r="I158" s="11"/>
      <c r="J158" s="11"/>
      <c r="K158" s="11">
        <v>8</v>
      </c>
      <c r="L158" s="16">
        <v>135</v>
      </c>
      <c r="N158" s="74"/>
    </row>
    <row r="159" spans="1:14">
      <c r="A159" s="11">
        <v>53</v>
      </c>
      <c r="B159" s="11" t="s">
        <v>164</v>
      </c>
      <c r="C159" s="11">
        <v>57</v>
      </c>
      <c r="D159" s="11" t="s">
        <v>24</v>
      </c>
      <c r="E159" s="11">
        <v>8</v>
      </c>
      <c r="F159" s="16">
        <v>456</v>
      </c>
      <c r="G159" s="11"/>
      <c r="H159" s="11"/>
      <c r="I159" s="11"/>
      <c r="J159" s="11"/>
      <c r="K159" s="11">
        <v>8</v>
      </c>
      <c r="L159" s="16">
        <v>456</v>
      </c>
      <c r="N159" s="74"/>
    </row>
    <row r="160" spans="1:14">
      <c r="A160" s="11">
        <v>54</v>
      </c>
      <c r="B160" s="11" t="s">
        <v>92</v>
      </c>
      <c r="C160" s="11">
        <v>57</v>
      </c>
      <c r="D160" s="11" t="s">
        <v>24</v>
      </c>
      <c r="E160" s="11">
        <v>8</v>
      </c>
      <c r="F160" s="16">
        <v>456</v>
      </c>
      <c r="G160" s="11"/>
      <c r="H160" s="11"/>
      <c r="I160" s="11"/>
      <c r="J160" s="11"/>
      <c r="K160" s="11">
        <v>8</v>
      </c>
      <c r="L160" s="16">
        <v>456</v>
      </c>
      <c r="N160" s="74"/>
    </row>
    <row r="161" spans="1:14">
      <c r="A161" s="11">
        <v>55</v>
      </c>
      <c r="B161" s="11" t="s">
        <v>92</v>
      </c>
      <c r="C161" s="11">
        <v>424</v>
      </c>
      <c r="D161" s="11" t="s">
        <v>24</v>
      </c>
      <c r="E161" s="11">
        <v>1</v>
      </c>
      <c r="F161" s="16">
        <v>424</v>
      </c>
      <c r="G161" s="11"/>
      <c r="H161" s="11"/>
      <c r="I161" s="11"/>
      <c r="J161" s="11"/>
      <c r="K161" s="11">
        <v>1</v>
      </c>
      <c r="L161" s="16">
        <v>424</v>
      </c>
      <c r="N161" s="74"/>
    </row>
    <row r="162" spans="1:14">
      <c r="A162" s="11">
        <v>56</v>
      </c>
      <c r="B162" s="11" t="s">
        <v>165</v>
      </c>
      <c r="C162" s="11">
        <v>26.375</v>
      </c>
      <c r="D162" s="11" t="s">
        <v>24</v>
      </c>
      <c r="E162" s="11">
        <v>16</v>
      </c>
      <c r="F162" s="16">
        <v>422</v>
      </c>
      <c r="G162" s="11"/>
      <c r="H162" s="11"/>
      <c r="I162" s="11"/>
      <c r="J162" s="11"/>
      <c r="K162" s="11">
        <v>16</v>
      </c>
      <c r="L162" s="16">
        <v>422</v>
      </c>
      <c r="N162" s="74"/>
    </row>
    <row r="163" spans="1:14">
      <c r="A163" s="11">
        <v>57</v>
      </c>
      <c r="B163" s="11" t="s">
        <v>166</v>
      </c>
      <c r="C163" s="11">
        <v>69</v>
      </c>
      <c r="D163" s="11" t="s">
        <v>24</v>
      </c>
      <c r="E163" s="11">
        <v>8</v>
      </c>
      <c r="F163" s="16">
        <v>552</v>
      </c>
      <c r="G163" s="11"/>
      <c r="H163" s="11"/>
      <c r="I163" s="11"/>
      <c r="J163" s="11"/>
      <c r="K163" s="11">
        <v>8</v>
      </c>
      <c r="L163" s="16">
        <v>552</v>
      </c>
      <c r="N163" s="74"/>
    </row>
    <row r="164" spans="1:14">
      <c r="A164" s="11">
        <v>58</v>
      </c>
      <c r="B164" s="11" t="s">
        <v>167</v>
      </c>
      <c r="C164" s="11">
        <v>55</v>
      </c>
      <c r="D164" s="11" t="s">
        <v>24</v>
      </c>
      <c r="E164" s="11">
        <v>1</v>
      </c>
      <c r="F164" s="16">
        <v>55</v>
      </c>
      <c r="G164" s="11"/>
      <c r="H164" s="11"/>
      <c r="I164" s="11"/>
      <c r="J164" s="11"/>
      <c r="K164" s="11">
        <v>1</v>
      </c>
      <c r="L164" s="16">
        <v>55</v>
      </c>
      <c r="N164" s="74"/>
    </row>
    <row r="165" spans="1:14">
      <c r="A165" s="11">
        <v>59</v>
      </c>
      <c r="B165" s="11" t="s">
        <v>168</v>
      </c>
      <c r="C165" s="11">
        <v>81</v>
      </c>
      <c r="D165" s="11" t="s">
        <v>24</v>
      </c>
      <c r="E165" s="11">
        <v>3</v>
      </c>
      <c r="F165" s="16">
        <v>243</v>
      </c>
      <c r="G165" s="11"/>
      <c r="H165" s="11"/>
      <c r="I165" s="11"/>
      <c r="J165" s="11"/>
      <c r="K165" s="11">
        <v>3</v>
      </c>
      <c r="L165" s="16">
        <v>243</v>
      </c>
      <c r="N165" s="74"/>
    </row>
    <row r="166" spans="1:14">
      <c r="A166" s="11">
        <v>60</v>
      </c>
      <c r="B166" s="11" t="s">
        <v>169</v>
      </c>
      <c r="C166" s="11">
        <v>7.625</v>
      </c>
      <c r="D166" s="11" t="s">
        <v>24</v>
      </c>
      <c r="E166" s="11">
        <v>8</v>
      </c>
      <c r="F166" s="16">
        <v>61</v>
      </c>
      <c r="G166" s="11"/>
      <c r="H166" s="11"/>
      <c r="I166" s="11"/>
      <c r="J166" s="11"/>
      <c r="K166" s="11">
        <v>8</v>
      </c>
      <c r="L166" s="16">
        <v>61</v>
      </c>
      <c r="N166" s="74"/>
    </row>
    <row r="167" spans="1:14">
      <c r="A167" s="11">
        <v>61</v>
      </c>
      <c r="B167" s="11" t="s">
        <v>170</v>
      </c>
      <c r="C167" s="11">
        <v>16</v>
      </c>
      <c r="D167" s="11" t="s">
        <v>24</v>
      </c>
      <c r="E167" s="11">
        <v>1</v>
      </c>
      <c r="F167" s="16">
        <v>16</v>
      </c>
      <c r="G167" s="11"/>
      <c r="H167" s="11"/>
      <c r="I167" s="11"/>
      <c r="J167" s="11"/>
      <c r="K167" s="11">
        <v>1</v>
      </c>
      <c r="L167" s="16">
        <v>16</v>
      </c>
      <c r="N167" s="74"/>
    </row>
    <row r="168" spans="1:14">
      <c r="A168" s="11">
        <v>62</v>
      </c>
      <c r="B168" s="11" t="s">
        <v>138</v>
      </c>
      <c r="C168" s="11">
        <v>200</v>
      </c>
      <c r="D168" s="11" t="s">
        <v>24</v>
      </c>
      <c r="E168" s="11">
        <v>1</v>
      </c>
      <c r="F168" s="16">
        <v>200</v>
      </c>
      <c r="G168" s="11"/>
      <c r="H168" s="11"/>
      <c r="I168" s="11"/>
      <c r="J168" s="11"/>
      <c r="K168" s="11">
        <v>1</v>
      </c>
      <c r="L168" s="16">
        <v>200</v>
      </c>
      <c r="N168" s="74"/>
    </row>
    <row r="169" spans="1:14">
      <c r="A169" s="11">
        <v>63</v>
      </c>
      <c r="B169" s="11" t="s">
        <v>171</v>
      </c>
      <c r="C169" s="11">
        <v>321</v>
      </c>
      <c r="D169" s="11" t="s">
        <v>24</v>
      </c>
      <c r="E169" s="11">
        <v>1</v>
      </c>
      <c r="F169" s="16">
        <v>321</v>
      </c>
      <c r="G169" s="11"/>
      <c r="H169" s="11"/>
      <c r="I169" s="11"/>
      <c r="J169" s="11"/>
      <c r="K169" s="11">
        <v>1</v>
      </c>
      <c r="L169" s="16">
        <v>321</v>
      </c>
      <c r="N169" s="74"/>
    </row>
    <row r="170" spans="1:14">
      <c r="A170" s="11">
        <v>64</v>
      </c>
      <c r="B170" s="11" t="s">
        <v>144</v>
      </c>
      <c r="C170" s="11">
        <v>130</v>
      </c>
      <c r="D170" s="11" t="s">
        <v>24</v>
      </c>
      <c r="E170" s="11">
        <v>10</v>
      </c>
      <c r="F170" s="16">
        <v>1300</v>
      </c>
      <c r="G170" s="11"/>
      <c r="H170" s="11"/>
      <c r="I170" s="11"/>
      <c r="J170" s="11"/>
      <c r="K170" s="11">
        <v>10</v>
      </c>
      <c r="L170" s="16">
        <v>1300</v>
      </c>
      <c r="N170" s="74"/>
    </row>
    <row r="171" spans="1:14">
      <c r="A171" s="11">
        <v>65</v>
      </c>
      <c r="B171" s="11" t="s">
        <v>172</v>
      </c>
      <c r="C171" s="11">
        <v>55</v>
      </c>
      <c r="D171" s="11" t="s">
        <v>24</v>
      </c>
      <c r="E171" s="11">
        <v>20</v>
      </c>
      <c r="F171" s="16">
        <v>1100</v>
      </c>
      <c r="G171" s="11"/>
      <c r="H171" s="11"/>
      <c r="I171" s="11"/>
      <c r="J171" s="11"/>
      <c r="K171" s="11">
        <v>20</v>
      </c>
      <c r="L171" s="16">
        <v>1100</v>
      </c>
      <c r="N171" s="74"/>
    </row>
    <row r="172" spans="1:14">
      <c r="A172" s="11">
        <v>66</v>
      </c>
      <c r="B172" s="11" t="s">
        <v>173</v>
      </c>
      <c r="C172" s="11">
        <v>75</v>
      </c>
      <c r="D172" s="11" t="s">
        <v>24</v>
      </c>
      <c r="E172" s="11">
        <v>6</v>
      </c>
      <c r="F172" s="16">
        <v>450</v>
      </c>
      <c r="G172" s="11"/>
      <c r="H172" s="11"/>
      <c r="I172" s="11"/>
      <c r="J172" s="11"/>
      <c r="K172" s="11">
        <v>6</v>
      </c>
      <c r="L172" s="16">
        <v>450</v>
      </c>
      <c r="N172" s="74"/>
    </row>
    <row r="173" spans="1:14">
      <c r="A173" s="11">
        <v>67</v>
      </c>
      <c r="B173" s="14" t="s">
        <v>174</v>
      </c>
      <c r="C173" s="25">
        <v>250</v>
      </c>
      <c r="D173" s="11" t="s">
        <v>24</v>
      </c>
      <c r="E173" s="11">
        <v>1</v>
      </c>
      <c r="F173" s="16">
        <v>250</v>
      </c>
      <c r="G173" s="11"/>
      <c r="H173" s="11"/>
      <c r="I173" s="11">
        <v>1</v>
      </c>
      <c r="J173" s="13">
        <f t="shared" ref="J173:J208" si="0">SUM(I173*C173)</f>
        <v>250</v>
      </c>
      <c r="K173" s="11">
        <f t="shared" ref="K173:L208" si="1">SUM(E173+G173-I173)</f>
        <v>0</v>
      </c>
      <c r="L173" s="16">
        <f t="shared" si="1"/>
        <v>0</v>
      </c>
      <c r="N173" s="74"/>
    </row>
    <row r="174" spans="1:14">
      <c r="A174" s="11">
        <v>68</v>
      </c>
      <c r="B174" s="11" t="s">
        <v>175</v>
      </c>
      <c r="C174" s="11">
        <v>625</v>
      </c>
      <c r="D174" s="11" t="s">
        <v>24</v>
      </c>
      <c r="E174" s="11">
        <v>1</v>
      </c>
      <c r="F174" s="16">
        <v>625</v>
      </c>
      <c r="G174" s="11"/>
      <c r="H174" s="11"/>
      <c r="I174" s="11"/>
      <c r="J174" s="24">
        <f t="shared" si="0"/>
        <v>0</v>
      </c>
      <c r="K174" s="11">
        <f t="shared" si="1"/>
        <v>1</v>
      </c>
      <c r="L174" s="16">
        <f t="shared" si="1"/>
        <v>625</v>
      </c>
      <c r="N174" s="74"/>
    </row>
    <row r="175" spans="1:14">
      <c r="A175" s="11">
        <v>69</v>
      </c>
      <c r="B175" s="11" t="s">
        <v>172</v>
      </c>
      <c r="C175" s="11">
        <v>80</v>
      </c>
      <c r="D175" s="11" t="s">
        <v>24</v>
      </c>
      <c r="E175" s="11">
        <v>60</v>
      </c>
      <c r="F175" s="16">
        <v>4800</v>
      </c>
      <c r="G175" s="11"/>
      <c r="H175" s="11"/>
      <c r="I175" s="11"/>
      <c r="J175" s="24">
        <f t="shared" si="0"/>
        <v>0</v>
      </c>
      <c r="K175" s="11">
        <f t="shared" si="1"/>
        <v>60</v>
      </c>
      <c r="L175" s="16">
        <f t="shared" si="1"/>
        <v>4800</v>
      </c>
      <c r="N175" s="74"/>
    </row>
    <row r="176" spans="1:14">
      <c r="A176" s="11">
        <v>70</v>
      </c>
      <c r="B176" s="11" t="s">
        <v>127</v>
      </c>
      <c r="C176" s="11">
        <v>650</v>
      </c>
      <c r="D176" s="11" t="s">
        <v>24</v>
      </c>
      <c r="E176" s="11">
        <v>5</v>
      </c>
      <c r="F176" s="16">
        <v>3250</v>
      </c>
      <c r="G176" s="11"/>
      <c r="H176" s="11"/>
      <c r="I176" s="11"/>
      <c r="J176" s="24">
        <f t="shared" si="0"/>
        <v>0</v>
      </c>
      <c r="K176" s="11">
        <f t="shared" si="1"/>
        <v>5</v>
      </c>
      <c r="L176" s="16">
        <f t="shared" si="1"/>
        <v>3250</v>
      </c>
      <c r="N176" s="74"/>
    </row>
    <row r="177" spans="1:14">
      <c r="A177" s="11">
        <v>71</v>
      </c>
      <c r="B177" s="11" t="s">
        <v>176</v>
      </c>
      <c r="C177" s="11">
        <v>187</v>
      </c>
      <c r="D177" s="11" t="s">
        <v>24</v>
      </c>
      <c r="E177" s="11">
        <v>28</v>
      </c>
      <c r="F177" s="16">
        <v>5236</v>
      </c>
      <c r="G177" s="11"/>
      <c r="H177" s="11"/>
      <c r="I177" s="11"/>
      <c r="J177" s="24">
        <f t="shared" si="0"/>
        <v>0</v>
      </c>
      <c r="K177" s="11">
        <f t="shared" si="1"/>
        <v>28</v>
      </c>
      <c r="L177" s="16">
        <f t="shared" si="1"/>
        <v>5236</v>
      </c>
      <c r="N177" s="74"/>
    </row>
    <row r="178" spans="1:14">
      <c r="A178" s="11">
        <v>72</v>
      </c>
      <c r="B178" s="11" t="s">
        <v>177</v>
      </c>
      <c r="C178" s="11">
        <v>216</v>
      </c>
      <c r="D178" s="11" t="s">
        <v>24</v>
      </c>
      <c r="E178" s="11">
        <v>2</v>
      </c>
      <c r="F178" s="16">
        <v>432</v>
      </c>
      <c r="G178" s="11"/>
      <c r="H178" s="11"/>
      <c r="I178" s="11"/>
      <c r="J178" s="24">
        <f t="shared" si="0"/>
        <v>0</v>
      </c>
      <c r="K178" s="11">
        <f t="shared" si="1"/>
        <v>2</v>
      </c>
      <c r="L178" s="16">
        <f t="shared" si="1"/>
        <v>432</v>
      </c>
      <c r="N178" s="74"/>
    </row>
    <row r="179" spans="1:14">
      <c r="A179" s="11">
        <v>73</v>
      </c>
      <c r="B179" s="11" t="s">
        <v>178</v>
      </c>
      <c r="C179" s="11">
        <v>132.5</v>
      </c>
      <c r="D179" s="11" t="s">
        <v>24</v>
      </c>
      <c r="E179" s="11">
        <v>4</v>
      </c>
      <c r="F179" s="16">
        <v>530</v>
      </c>
      <c r="G179" s="11"/>
      <c r="H179" s="11"/>
      <c r="I179" s="11"/>
      <c r="J179" s="24">
        <f t="shared" si="0"/>
        <v>0</v>
      </c>
      <c r="K179" s="11">
        <f t="shared" si="1"/>
        <v>4</v>
      </c>
      <c r="L179" s="16">
        <f t="shared" si="1"/>
        <v>530</v>
      </c>
      <c r="N179" s="74"/>
    </row>
    <row r="180" spans="1:14">
      <c r="A180" s="11">
        <v>74</v>
      </c>
      <c r="B180" s="11" t="s">
        <v>179</v>
      </c>
      <c r="C180" s="11">
        <v>400</v>
      </c>
      <c r="D180" s="11" t="s">
        <v>24</v>
      </c>
      <c r="E180" s="11">
        <v>1</v>
      </c>
      <c r="F180" s="16">
        <v>400</v>
      </c>
      <c r="G180" s="11"/>
      <c r="H180" s="11"/>
      <c r="I180" s="11"/>
      <c r="J180" s="24">
        <f t="shared" si="0"/>
        <v>0</v>
      </c>
      <c r="K180" s="11">
        <f t="shared" si="1"/>
        <v>1</v>
      </c>
      <c r="L180" s="16">
        <f t="shared" si="1"/>
        <v>400</v>
      </c>
      <c r="N180" s="74"/>
    </row>
    <row r="181" spans="1:14">
      <c r="A181" s="11">
        <v>75</v>
      </c>
      <c r="B181" s="11" t="s">
        <v>180</v>
      </c>
      <c r="C181" s="11">
        <v>340</v>
      </c>
      <c r="D181" s="11" t="s">
        <v>24</v>
      </c>
      <c r="E181" s="11">
        <v>10</v>
      </c>
      <c r="F181" s="16">
        <v>3400</v>
      </c>
      <c r="G181" s="11"/>
      <c r="H181" s="11"/>
      <c r="I181" s="11"/>
      <c r="J181" s="24">
        <f t="shared" si="0"/>
        <v>0</v>
      </c>
      <c r="K181" s="11">
        <f t="shared" si="1"/>
        <v>10</v>
      </c>
      <c r="L181" s="16">
        <f t="shared" si="1"/>
        <v>3400</v>
      </c>
      <c r="N181" s="74"/>
    </row>
    <row r="182" spans="1:14">
      <c r="A182" s="11">
        <v>76</v>
      </c>
      <c r="B182" s="11" t="s">
        <v>127</v>
      </c>
      <c r="C182" s="11">
        <v>310</v>
      </c>
      <c r="D182" s="11" t="s">
        <v>24</v>
      </c>
      <c r="E182" s="11">
        <v>11</v>
      </c>
      <c r="F182" s="16">
        <v>3410</v>
      </c>
      <c r="G182" s="11"/>
      <c r="H182" s="11"/>
      <c r="I182" s="11"/>
      <c r="J182" s="24">
        <f t="shared" si="0"/>
        <v>0</v>
      </c>
      <c r="K182" s="11">
        <f t="shared" si="1"/>
        <v>11</v>
      </c>
      <c r="L182" s="16">
        <f t="shared" si="1"/>
        <v>3410</v>
      </c>
      <c r="N182" s="74"/>
    </row>
    <row r="183" spans="1:14">
      <c r="A183" s="11">
        <v>77</v>
      </c>
      <c r="B183" s="11" t="s">
        <v>181</v>
      </c>
      <c r="C183" s="11">
        <v>190</v>
      </c>
      <c r="D183" s="11" t="s">
        <v>24</v>
      </c>
      <c r="E183" s="11">
        <v>1</v>
      </c>
      <c r="F183" s="16">
        <v>190</v>
      </c>
      <c r="G183" s="11"/>
      <c r="H183" s="11"/>
      <c r="I183" s="11"/>
      <c r="J183" s="24">
        <f t="shared" si="0"/>
        <v>0</v>
      </c>
      <c r="K183" s="11">
        <f t="shared" si="1"/>
        <v>1</v>
      </c>
      <c r="L183" s="16">
        <f t="shared" si="1"/>
        <v>190</v>
      </c>
      <c r="N183" s="74"/>
    </row>
    <row r="184" spans="1:14">
      <c r="A184" s="11">
        <v>78</v>
      </c>
      <c r="B184" s="11" t="s">
        <v>182</v>
      </c>
      <c r="C184" s="11">
        <v>190</v>
      </c>
      <c r="D184" s="11" t="s">
        <v>24</v>
      </c>
      <c r="E184" s="11">
        <v>1</v>
      </c>
      <c r="F184" s="16">
        <v>190</v>
      </c>
      <c r="G184" s="11"/>
      <c r="H184" s="11"/>
      <c r="I184" s="11"/>
      <c r="J184" s="24">
        <f t="shared" si="0"/>
        <v>0</v>
      </c>
      <c r="K184" s="11">
        <f t="shared" si="1"/>
        <v>1</v>
      </c>
      <c r="L184" s="16">
        <f t="shared" si="1"/>
        <v>190</v>
      </c>
      <c r="N184" s="74"/>
    </row>
    <row r="185" spans="1:14">
      <c r="A185" s="11">
        <v>79</v>
      </c>
      <c r="B185" s="11" t="s">
        <v>183</v>
      </c>
      <c r="C185" s="11">
        <v>515</v>
      </c>
      <c r="D185" s="11" t="s">
        <v>24</v>
      </c>
      <c r="E185" s="11">
        <v>1</v>
      </c>
      <c r="F185" s="16">
        <v>515</v>
      </c>
      <c r="G185" s="11"/>
      <c r="H185" s="11"/>
      <c r="I185" s="11"/>
      <c r="J185" s="24">
        <f t="shared" si="0"/>
        <v>0</v>
      </c>
      <c r="K185" s="11">
        <f t="shared" si="1"/>
        <v>1</v>
      </c>
      <c r="L185" s="16">
        <f t="shared" si="1"/>
        <v>515</v>
      </c>
      <c r="N185" s="74"/>
    </row>
    <row r="186" spans="1:14">
      <c r="A186" s="11">
        <v>80</v>
      </c>
      <c r="B186" s="11" t="s">
        <v>184</v>
      </c>
      <c r="C186" s="11">
        <v>791</v>
      </c>
      <c r="D186" s="11" t="s">
        <v>24</v>
      </c>
      <c r="E186" s="11">
        <v>6</v>
      </c>
      <c r="F186" s="16">
        <v>4746</v>
      </c>
      <c r="G186" s="11"/>
      <c r="H186" s="11"/>
      <c r="I186" s="11"/>
      <c r="J186" s="24">
        <f t="shared" si="0"/>
        <v>0</v>
      </c>
      <c r="K186" s="11">
        <f t="shared" si="1"/>
        <v>6</v>
      </c>
      <c r="L186" s="16">
        <f t="shared" si="1"/>
        <v>4746</v>
      </c>
      <c r="N186" s="74"/>
    </row>
    <row r="187" spans="1:14">
      <c r="A187" s="11">
        <v>81</v>
      </c>
      <c r="B187" s="11" t="s">
        <v>185</v>
      </c>
      <c r="C187" s="11">
        <v>676.5</v>
      </c>
      <c r="D187" s="11" t="s">
        <v>24</v>
      </c>
      <c r="E187" s="11">
        <v>2</v>
      </c>
      <c r="F187" s="16">
        <v>1353</v>
      </c>
      <c r="G187" s="11"/>
      <c r="H187" s="11"/>
      <c r="I187" s="11"/>
      <c r="J187" s="24">
        <f t="shared" si="0"/>
        <v>0</v>
      </c>
      <c r="K187" s="11">
        <f t="shared" si="1"/>
        <v>2</v>
      </c>
      <c r="L187" s="16">
        <f t="shared" si="1"/>
        <v>1353</v>
      </c>
      <c r="N187" s="74"/>
    </row>
    <row r="188" spans="1:14">
      <c r="A188" s="11">
        <v>82</v>
      </c>
      <c r="B188" s="11" t="s">
        <v>186</v>
      </c>
      <c r="C188" s="11">
        <v>210</v>
      </c>
      <c r="D188" s="11" t="s">
        <v>24</v>
      </c>
      <c r="E188" s="11">
        <v>5</v>
      </c>
      <c r="F188" s="16">
        <v>1050</v>
      </c>
      <c r="G188" s="11"/>
      <c r="H188" s="11"/>
      <c r="I188" s="11"/>
      <c r="J188" s="24">
        <f t="shared" si="0"/>
        <v>0</v>
      </c>
      <c r="K188" s="11">
        <f t="shared" si="1"/>
        <v>5</v>
      </c>
      <c r="L188" s="16">
        <f t="shared" si="1"/>
        <v>1050</v>
      </c>
      <c r="N188" s="74"/>
    </row>
    <row r="189" spans="1:14">
      <c r="A189" s="11">
        <v>83</v>
      </c>
      <c r="B189" s="11" t="s">
        <v>187</v>
      </c>
      <c r="C189" s="11">
        <v>357.5</v>
      </c>
      <c r="D189" s="11" t="s">
        <v>24</v>
      </c>
      <c r="E189" s="11">
        <v>10</v>
      </c>
      <c r="F189" s="16">
        <v>3575</v>
      </c>
      <c r="G189" s="11"/>
      <c r="H189" s="11"/>
      <c r="I189" s="11"/>
      <c r="J189" s="24">
        <f t="shared" si="0"/>
        <v>0</v>
      </c>
      <c r="K189" s="11">
        <f t="shared" si="1"/>
        <v>10</v>
      </c>
      <c r="L189" s="16">
        <f t="shared" si="1"/>
        <v>3575</v>
      </c>
      <c r="N189" s="74"/>
    </row>
    <row r="190" spans="1:14">
      <c r="A190" s="11">
        <v>84</v>
      </c>
      <c r="B190" s="11" t="s">
        <v>188</v>
      </c>
      <c r="C190" s="11">
        <v>372.5</v>
      </c>
      <c r="D190" s="11" t="s">
        <v>24</v>
      </c>
      <c r="E190" s="11">
        <v>10</v>
      </c>
      <c r="F190" s="16">
        <v>3725</v>
      </c>
      <c r="G190" s="11"/>
      <c r="H190" s="11"/>
      <c r="I190" s="11"/>
      <c r="J190" s="24">
        <f t="shared" si="0"/>
        <v>0</v>
      </c>
      <c r="K190" s="11">
        <f t="shared" si="1"/>
        <v>10</v>
      </c>
      <c r="L190" s="16">
        <f t="shared" si="1"/>
        <v>3725</v>
      </c>
      <c r="N190" s="74"/>
    </row>
    <row r="191" spans="1:14">
      <c r="A191" s="11">
        <v>85</v>
      </c>
      <c r="B191" s="11" t="s">
        <v>189</v>
      </c>
      <c r="C191" s="11">
        <v>380</v>
      </c>
      <c r="D191" s="11" t="s">
        <v>24</v>
      </c>
      <c r="E191" s="11">
        <v>10</v>
      </c>
      <c r="F191" s="16">
        <v>3800</v>
      </c>
      <c r="G191" s="11"/>
      <c r="H191" s="11"/>
      <c r="I191" s="11"/>
      <c r="J191" s="24">
        <f t="shared" si="0"/>
        <v>0</v>
      </c>
      <c r="K191" s="11">
        <f t="shared" si="1"/>
        <v>10</v>
      </c>
      <c r="L191" s="16">
        <f t="shared" si="1"/>
        <v>3800</v>
      </c>
      <c r="N191" s="74"/>
    </row>
    <row r="192" spans="1:14">
      <c r="A192" s="11">
        <v>86</v>
      </c>
      <c r="B192" s="11" t="s">
        <v>127</v>
      </c>
      <c r="C192" s="11">
        <v>507.8</v>
      </c>
      <c r="D192" s="11" t="s">
        <v>24</v>
      </c>
      <c r="E192" s="11">
        <v>5</v>
      </c>
      <c r="F192" s="16">
        <v>2539</v>
      </c>
      <c r="G192" s="11"/>
      <c r="H192" s="11"/>
      <c r="I192" s="11"/>
      <c r="J192" s="24">
        <f t="shared" si="0"/>
        <v>0</v>
      </c>
      <c r="K192" s="11">
        <f t="shared" si="1"/>
        <v>5</v>
      </c>
      <c r="L192" s="16">
        <f t="shared" si="1"/>
        <v>2539</v>
      </c>
      <c r="N192" s="74"/>
    </row>
    <row r="193" spans="1:14">
      <c r="A193" s="11">
        <v>87</v>
      </c>
      <c r="B193" s="11" t="s">
        <v>190</v>
      </c>
      <c r="C193" s="11">
        <v>632.5</v>
      </c>
      <c r="D193" s="11" t="s">
        <v>24</v>
      </c>
      <c r="E193" s="11">
        <v>10</v>
      </c>
      <c r="F193" s="16">
        <v>6325</v>
      </c>
      <c r="G193" s="11"/>
      <c r="H193" s="11"/>
      <c r="I193" s="11"/>
      <c r="J193" s="24">
        <f t="shared" si="0"/>
        <v>0</v>
      </c>
      <c r="K193" s="11">
        <f t="shared" si="1"/>
        <v>10</v>
      </c>
      <c r="L193" s="16">
        <f t="shared" si="1"/>
        <v>6325</v>
      </c>
      <c r="N193" s="74"/>
    </row>
    <row r="194" spans="1:14">
      <c r="A194" s="11">
        <v>88</v>
      </c>
      <c r="B194" s="11" t="s">
        <v>191</v>
      </c>
      <c r="C194" s="11">
        <v>61.5</v>
      </c>
      <c r="D194" s="11" t="s">
        <v>24</v>
      </c>
      <c r="E194" s="11">
        <v>2</v>
      </c>
      <c r="F194" s="16">
        <v>123</v>
      </c>
      <c r="G194" s="11"/>
      <c r="H194" s="11"/>
      <c r="I194" s="11"/>
      <c r="J194" s="24">
        <f t="shared" si="0"/>
        <v>0</v>
      </c>
      <c r="K194" s="11">
        <f t="shared" si="1"/>
        <v>2</v>
      </c>
      <c r="L194" s="16">
        <f t="shared" si="1"/>
        <v>123</v>
      </c>
      <c r="N194" s="74"/>
    </row>
    <row r="195" spans="1:14">
      <c r="A195" s="11">
        <v>89</v>
      </c>
      <c r="B195" s="11" t="s">
        <v>191</v>
      </c>
      <c r="C195" s="11">
        <v>54</v>
      </c>
      <c r="D195" s="11" t="s">
        <v>24</v>
      </c>
      <c r="E195" s="11">
        <v>2</v>
      </c>
      <c r="F195" s="16">
        <v>108</v>
      </c>
      <c r="G195" s="11"/>
      <c r="H195" s="11"/>
      <c r="I195" s="11"/>
      <c r="J195" s="24">
        <f t="shared" si="0"/>
        <v>0</v>
      </c>
      <c r="K195" s="11">
        <f t="shared" si="1"/>
        <v>2</v>
      </c>
      <c r="L195" s="16">
        <f t="shared" si="1"/>
        <v>108</v>
      </c>
      <c r="N195" s="74"/>
    </row>
    <row r="196" spans="1:14">
      <c r="A196" s="11">
        <v>90</v>
      </c>
      <c r="B196" s="11" t="s">
        <v>192</v>
      </c>
      <c r="C196" s="11">
        <v>200</v>
      </c>
      <c r="D196" s="11" t="s">
        <v>24</v>
      </c>
      <c r="E196" s="11">
        <v>1</v>
      </c>
      <c r="F196" s="16">
        <v>200</v>
      </c>
      <c r="G196" s="11"/>
      <c r="H196" s="11"/>
      <c r="I196" s="11"/>
      <c r="J196" s="24">
        <f t="shared" si="0"/>
        <v>0</v>
      </c>
      <c r="K196" s="11">
        <f t="shared" si="1"/>
        <v>1</v>
      </c>
      <c r="L196" s="16">
        <f t="shared" si="1"/>
        <v>200</v>
      </c>
      <c r="N196" s="74"/>
    </row>
    <row r="197" spans="1:14">
      <c r="A197" s="11">
        <v>91</v>
      </c>
      <c r="B197" s="11" t="s">
        <v>135</v>
      </c>
      <c r="C197" s="11">
        <v>980</v>
      </c>
      <c r="D197" s="11" t="s">
        <v>24</v>
      </c>
      <c r="E197" s="11">
        <v>1</v>
      </c>
      <c r="F197" s="16">
        <v>980</v>
      </c>
      <c r="G197" s="11"/>
      <c r="H197" s="11"/>
      <c r="I197" s="11"/>
      <c r="J197" s="24">
        <f t="shared" si="0"/>
        <v>0</v>
      </c>
      <c r="K197" s="11">
        <f t="shared" si="1"/>
        <v>1</v>
      </c>
      <c r="L197" s="16">
        <f t="shared" si="1"/>
        <v>980</v>
      </c>
      <c r="N197" s="74"/>
    </row>
    <row r="198" spans="1:14">
      <c r="A198" s="11">
        <v>92</v>
      </c>
      <c r="B198" s="11" t="s">
        <v>193</v>
      </c>
      <c r="C198" s="11">
        <v>564.16666666666663</v>
      </c>
      <c r="D198" s="11" t="s">
        <v>24</v>
      </c>
      <c r="E198" s="11">
        <v>30</v>
      </c>
      <c r="F198" s="16">
        <v>16925</v>
      </c>
      <c r="G198" s="11"/>
      <c r="H198" s="11"/>
      <c r="I198" s="11"/>
      <c r="J198" s="24">
        <f t="shared" si="0"/>
        <v>0</v>
      </c>
      <c r="K198" s="11">
        <f t="shared" si="1"/>
        <v>30</v>
      </c>
      <c r="L198" s="16">
        <f t="shared" si="1"/>
        <v>16925</v>
      </c>
      <c r="N198" s="74"/>
    </row>
    <row r="199" spans="1:14">
      <c r="A199" s="11">
        <v>93</v>
      </c>
      <c r="B199" s="11" t="s">
        <v>194</v>
      </c>
      <c r="C199" s="11">
        <v>200</v>
      </c>
      <c r="D199" s="11" t="s">
        <v>24</v>
      </c>
      <c r="E199" s="11">
        <v>1</v>
      </c>
      <c r="F199" s="16">
        <v>200</v>
      </c>
      <c r="G199" s="11"/>
      <c r="H199" s="11"/>
      <c r="I199" s="11"/>
      <c r="J199" s="24">
        <f t="shared" si="0"/>
        <v>0</v>
      </c>
      <c r="K199" s="11">
        <f t="shared" si="1"/>
        <v>1</v>
      </c>
      <c r="L199" s="16">
        <f t="shared" si="1"/>
        <v>200</v>
      </c>
      <c r="N199" s="74"/>
    </row>
    <row r="200" spans="1:14">
      <c r="A200" s="11">
        <v>94</v>
      </c>
      <c r="B200" s="11" t="s">
        <v>195</v>
      </c>
      <c r="C200" s="11">
        <v>80</v>
      </c>
      <c r="D200" s="11" t="s">
        <v>24</v>
      </c>
      <c r="E200" s="11">
        <v>2</v>
      </c>
      <c r="F200" s="16">
        <v>160</v>
      </c>
      <c r="G200" s="11"/>
      <c r="H200" s="11"/>
      <c r="I200" s="11"/>
      <c r="J200" s="24">
        <f t="shared" si="0"/>
        <v>0</v>
      </c>
      <c r="K200" s="11">
        <f t="shared" si="1"/>
        <v>2</v>
      </c>
      <c r="L200" s="16">
        <f t="shared" si="1"/>
        <v>160</v>
      </c>
      <c r="N200" s="74"/>
    </row>
    <row r="201" spans="1:14">
      <c r="A201" s="11">
        <v>95</v>
      </c>
      <c r="B201" s="11" t="s">
        <v>196</v>
      </c>
      <c r="C201" s="11">
        <v>30</v>
      </c>
      <c r="D201" s="11" t="s">
        <v>24</v>
      </c>
      <c r="E201" s="11">
        <v>2</v>
      </c>
      <c r="F201" s="16">
        <v>60</v>
      </c>
      <c r="G201" s="11"/>
      <c r="H201" s="11"/>
      <c r="I201" s="11"/>
      <c r="J201" s="24">
        <f t="shared" si="0"/>
        <v>0</v>
      </c>
      <c r="K201" s="11">
        <f t="shared" si="1"/>
        <v>2</v>
      </c>
      <c r="L201" s="16">
        <f t="shared" si="1"/>
        <v>60</v>
      </c>
      <c r="N201" s="74"/>
    </row>
    <row r="202" spans="1:14">
      <c r="A202" s="11">
        <v>96</v>
      </c>
      <c r="B202" s="11" t="s">
        <v>197</v>
      </c>
      <c r="C202" s="11">
        <v>30</v>
      </c>
      <c r="D202" s="11" t="s">
        <v>24</v>
      </c>
      <c r="E202" s="11">
        <v>1</v>
      </c>
      <c r="F202" s="16">
        <v>30</v>
      </c>
      <c r="G202" s="11"/>
      <c r="H202" s="11"/>
      <c r="I202" s="11"/>
      <c r="J202" s="24">
        <f t="shared" si="0"/>
        <v>0</v>
      </c>
      <c r="K202" s="11">
        <f t="shared" si="1"/>
        <v>1</v>
      </c>
      <c r="L202" s="16">
        <f t="shared" si="1"/>
        <v>30</v>
      </c>
      <c r="N202" s="74"/>
    </row>
    <row r="203" spans="1:14">
      <c r="A203" s="11">
        <v>97</v>
      </c>
      <c r="B203" s="11" t="s">
        <v>198</v>
      </c>
      <c r="C203" s="11">
        <v>10</v>
      </c>
      <c r="D203" s="11" t="s">
        <v>24</v>
      </c>
      <c r="E203" s="11">
        <v>1</v>
      </c>
      <c r="F203" s="16">
        <v>10</v>
      </c>
      <c r="G203" s="11"/>
      <c r="H203" s="11"/>
      <c r="I203" s="11"/>
      <c r="J203" s="24">
        <f t="shared" si="0"/>
        <v>0</v>
      </c>
      <c r="K203" s="11">
        <f t="shared" si="1"/>
        <v>1</v>
      </c>
      <c r="L203" s="16">
        <f t="shared" si="1"/>
        <v>10</v>
      </c>
      <c r="N203" s="74"/>
    </row>
    <row r="204" spans="1:14">
      <c r="A204" s="11">
        <v>98</v>
      </c>
      <c r="B204" s="11" t="s">
        <v>199</v>
      </c>
      <c r="C204" s="11">
        <v>200</v>
      </c>
      <c r="D204" s="11" t="s">
        <v>24</v>
      </c>
      <c r="E204" s="11">
        <v>1</v>
      </c>
      <c r="F204" s="16">
        <v>200</v>
      </c>
      <c r="G204" s="11"/>
      <c r="H204" s="11"/>
      <c r="I204" s="11"/>
      <c r="J204" s="24">
        <f t="shared" si="0"/>
        <v>0</v>
      </c>
      <c r="K204" s="11">
        <f t="shared" si="1"/>
        <v>1</v>
      </c>
      <c r="L204" s="16">
        <f t="shared" si="1"/>
        <v>200</v>
      </c>
      <c r="N204" s="74"/>
    </row>
    <row r="205" spans="1:14">
      <c r="A205" s="11">
        <v>99</v>
      </c>
      <c r="B205" s="11" t="s">
        <v>200</v>
      </c>
      <c r="C205" s="11">
        <v>30</v>
      </c>
      <c r="D205" s="11" t="s">
        <v>24</v>
      </c>
      <c r="E205" s="11">
        <v>1</v>
      </c>
      <c r="F205" s="16">
        <v>30</v>
      </c>
      <c r="G205" s="11"/>
      <c r="H205" s="11"/>
      <c r="I205" s="11"/>
      <c r="J205" s="24">
        <f t="shared" si="0"/>
        <v>0</v>
      </c>
      <c r="K205" s="11">
        <f t="shared" si="1"/>
        <v>1</v>
      </c>
      <c r="L205" s="16">
        <f t="shared" si="1"/>
        <v>30</v>
      </c>
      <c r="N205" s="74"/>
    </row>
    <row r="206" spans="1:14">
      <c r="A206" s="11">
        <v>100</v>
      </c>
      <c r="B206" s="11" t="s">
        <v>201</v>
      </c>
      <c r="C206" s="11">
        <v>50</v>
      </c>
      <c r="D206" s="11" t="s">
        <v>24</v>
      </c>
      <c r="E206" s="11">
        <v>1</v>
      </c>
      <c r="F206" s="16">
        <v>50</v>
      </c>
      <c r="G206" s="11"/>
      <c r="H206" s="11"/>
      <c r="I206" s="11"/>
      <c r="J206" s="24">
        <f t="shared" si="0"/>
        <v>0</v>
      </c>
      <c r="K206" s="11">
        <f t="shared" si="1"/>
        <v>1</v>
      </c>
      <c r="L206" s="16">
        <f t="shared" si="1"/>
        <v>50</v>
      </c>
      <c r="N206" s="74"/>
    </row>
    <row r="207" spans="1:14">
      <c r="A207" s="11">
        <v>101</v>
      </c>
      <c r="B207" s="11" t="s">
        <v>202</v>
      </c>
      <c r="C207" s="11">
        <v>10</v>
      </c>
      <c r="D207" s="11" t="s">
        <v>24</v>
      </c>
      <c r="E207" s="11">
        <v>15</v>
      </c>
      <c r="F207" s="16">
        <v>150</v>
      </c>
      <c r="G207" s="11"/>
      <c r="H207" s="11"/>
      <c r="I207" s="11"/>
      <c r="J207" s="24">
        <f t="shared" si="0"/>
        <v>0</v>
      </c>
      <c r="K207" s="11">
        <f t="shared" si="1"/>
        <v>15</v>
      </c>
      <c r="L207" s="16">
        <f t="shared" si="1"/>
        <v>150</v>
      </c>
      <c r="N207" s="74"/>
    </row>
    <row r="208" spans="1:14">
      <c r="A208" s="11">
        <v>102</v>
      </c>
      <c r="B208" s="11" t="s">
        <v>203</v>
      </c>
      <c r="C208" s="11">
        <v>10</v>
      </c>
      <c r="D208" s="11" t="s">
        <v>24</v>
      </c>
      <c r="E208" s="11">
        <v>4</v>
      </c>
      <c r="F208" s="16">
        <v>40</v>
      </c>
      <c r="G208" s="11"/>
      <c r="H208" s="11"/>
      <c r="I208" s="11"/>
      <c r="J208" s="24">
        <f t="shared" si="0"/>
        <v>0</v>
      </c>
      <c r="K208" s="11">
        <f t="shared" si="1"/>
        <v>4</v>
      </c>
      <c r="L208" s="16">
        <f t="shared" si="1"/>
        <v>40</v>
      </c>
      <c r="N208" s="74"/>
    </row>
    <row r="209" spans="1:15">
      <c r="A209" s="11">
        <v>103</v>
      </c>
      <c r="B209" s="14" t="s">
        <v>204</v>
      </c>
      <c r="C209" s="14">
        <v>200</v>
      </c>
      <c r="D209" s="11" t="s">
        <v>24</v>
      </c>
      <c r="E209" s="11">
        <v>6</v>
      </c>
      <c r="F209" s="16">
        <v>1200</v>
      </c>
      <c r="G209" s="11"/>
      <c r="H209" s="11"/>
      <c r="I209" s="11">
        <v>6</v>
      </c>
      <c r="J209" s="13">
        <f t="shared" ref="J209:J235" si="2">SUM(I209*C209)</f>
        <v>1200</v>
      </c>
      <c r="K209" s="11">
        <f t="shared" ref="K209:K235" si="3">SUM(E209+G209-I209)</f>
        <v>0</v>
      </c>
      <c r="L209" s="16">
        <f t="shared" ref="L209:L235" si="4">SUM(F209+H209-J209)</f>
        <v>0</v>
      </c>
      <c r="N209" s="74"/>
    </row>
    <row r="210" spans="1:15">
      <c r="A210" s="11">
        <v>104</v>
      </c>
      <c r="B210" s="11" t="s">
        <v>205</v>
      </c>
      <c r="C210" s="11">
        <v>125</v>
      </c>
      <c r="D210" s="11" t="s">
        <v>24</v>
      </c>
      <c r="E210" s="11">
        <v>1</v>
      </c>
      <c r="F210" s="16">
        <v>125</v>
      </c>
      <c r="G210" s="11"/>
      <c r="H210" s="11"/>
      <c r="I210" s="11"/>
      <c r="J210" s="24">
        <f>SUM(I210*C210)</f>
        <v>0</v>
      </c>
      <c r="K210" s="11">
        <f t="shared" si="3"/>
        <v>1</v>
      </c>
      <c r="L210" s="16">
        <f t="shared" si="4"/>
        <v>125</v>
      </c>
      <c r="N210" s="74"/>
    </row>
    <row r="211" spans="1:15">
      <c r="A211" s="11">
        <v>105</v>
      </c>
      <c r="B211" s="11" t="s">
        <v>206</v>
      </c>
      <c r="C211" s="11">
        <v>20</v>
      </c>
      <c r="D211" s="11" t="s">
        <v>24</v>
      </c>
      <c r="E211" s="11">
        <v>7</v>
      </c>
      <c r="F211" s="16">
        <v>140</v>
      </c>
      <c r="G211" s="11"/>
      <c r="H211" s="11"/>
      <c r="I211" s="11"/>
      <c r="J211" s="24">
        <f t="shared" si="2"/>
        <v>0</v>
      </c>
      <c r="K211" s="11">
        <f t="shared" si="3"/>
        <v>7</v>
      </c>
      <c r="L211" s="16">
        <f t="shared" si="4"/>
        <v>140</v>
      </c>
      <c r="N211" s="74"/>
    </row>
    <row r="212" spans="1:15">
      <c r="A212" s="11">
        <v>106</v>
      </c>
      <c r="B212" s="11" t="s">
        <v>207</v>
      </c>
      <c r="C212" s="11">
        <v>35</v>
      </c>
      <c r="D212" s="11" t="s">
        <v>24</v>
      </c>
      <c r="E212" s="11">
        <v>1</v>
      </c>
      <c r="F212" s="16">
        <v>35</v>
      </c>
      <c r="G212" s="11"/>
      <c r="H212" s="11"/>
      <c r="I212" s="11"/>
      <c r="J212" s="24">
        <f t="shared" si="2"/>
        <v>0</v>
      </c>
      <c r="K212" s="11">
        <f t="shared" si="3"/>
        <v>1</v>
      </c>
      <c r="L212" s="16">
        <f t="shared" si="4"/>
        <v>35</v>
      </c>
      <c r="N212" s="74"/>
    </row>
    <row r="213" spans="1:15">
      <c r="A213" s="11">
        <v>107</v>
      </c>
      <c r="B213" s="11" t="s">
        <v>208</v>
      </c>
      <c r="C213" s="11">
        <v>5</v>
      </c>
      <c r="D213" s="11" t="s">
        <v>24</v>
      </c>
      <c r="E213" s="11">
        <v>4</v>
      </c>
      <c r="F213" s="16">
        <v>20</v>
      </c>
      <c r="G213" s="11"/>
      <c r="H213" s="11"/>
      <c r="I213" s="11"/>
      <c r="J213" s="24">
        <f t="shared" si="2"/>
        <v>0</v>
      </c>
      <c r="K213" s="11">
        <f t="shared" si="3"/>
        <v>4</v>
      </c>
      <c r="L213" s="16">
        <f t="shared" si="4"/>
        <v>20</v>
      </c>
      <c r="N213" s="74"/>
    </row>
    <row r="214" spans="1:15">
      <c r="A214" s="11">
        <v>108</v>
      </c>
      <c r="B214" s="11" t="s">
        <v>209</v>
      </c>
      <c r="C214" s="11">
        <v>999</v>
      </c>
      <c r="D214" s="11" t="s">
        <v>24</v>
      </c>
      <c r="E214" s="11">
        <v>1</v>
      </c>
      <c r="F214" s="16">
        <v>999</v>
      </c>
      <c r="G214" s="11"/>
      <c r="H214" s="11"/>
      <c r="I214" s="11"/>
      <c r="J214" s="24">
        <f t="shared" si="2"/>
        <v>0</v>
      </c>
      <c r="K214" s="11">
        <f t="shared" si="3"/>
        <v>1</v>
      </c>
      <c r="L214" s="16">
        <f t="shared" si="4"/>
        <v>999</v>
      </c>
      <c r="N214" s="74"/>
    </row>
    <row r="215" spans="1:15">
      <c r="A215" s="11">
        <v>109</v>
      </c>
      <c r="B215" s="11" t="s">
        <v>210</v>
      </c>
      <c r="C215" s="11">
        <v>70</v>
      </c>
      <c r="D215" s="11" t="s">
        <v>24</v>
      </c>
      <c r="E215" s="11">
        <v>8</v>
      </c>
      <c r="F215" s="16">
        <v>560</v>
      </c>
      <c r="G215" s="11"/>
      <c r="H215" s="11"/>
      <c r="I215" s="11"/>
      <c r="J215" s="24">
        <f t="shared" si="2"/>
        <v>0</v>
      </c>
      <c r="K215" s="11">
        <f t="shared" si="3"/>
        <v>8</v>
      </c>
      <c r="L215" s="16">
        <f t="shared" si="4"/>
        <v>560</v>
      </c>
      <c r="N215" s="74"/>
    </row>
    <row r="216" spans="1:15">
      <c r="A216" s="11">
        <v>110</v>
      </c>
      <c r="B216" s="11" t="s">
        <v>211</v>
      </c>
      <c r="C216" s="11">
        <v>16</v>
      </c>
      <c r="D216" s="11" t="s">
        <v>24</v>
      </c>
      <c r="E216" s="11">
        <v>1</v>
      </c>
      <c r="F216" s="16">
        <v>16</v>
      </c>
      <c r="G216" s="11"/>
      <c r="H216" s="11"/>
      <c r="I216" s="11"/>
      <c r="J216" s="24">
        <f t="shared" si="2"/>
        <v>0</v>
      </c>
      <c r="K216" s="11">
        <f t="shared" si="3"/>
        <v>1</v>
      </c>
      <c r="L216" s="16">
        <f t="shared" si="4"/>
        <v>16</v>
      </c>
      <c r="N216" s="74"/>
    </row>
    <row r="217" spans="1:15">
      <c r="A217" s="11">
        <v>111</v>
      </c>
      <c r="B217" s="11" t="s">
        <v>210</v>
      </c>
      <c r="C217" s="11">
        <v>75.8</v>
      </c>
      <c r="D217" s="11" t="s">
        <v>24</v>
      </c>
      <c r="E217" s="11">
        <v>5</v>
      </c>
      <c r="F217" s="16">
        <v>379</v>
      </c>
      <c r="G217" s="11"/>
      <c r="H217" s="11"/>
      <c r="I217" s="11"/>
      <c r="J217" s="24">
        <f t="shared" si="2"/>
        <v>0</v>
      </c>
      <c r="K217" s="11">
        <f t="shared" si="3"/>
        <v>5</v>
      </c>
      <c r="L217" s="16">
        <f t="shared" si="4"/>
        <v>379</v>
      </c>
      <c r="N217" s="74"/>
    </row>
    <row r="218" spans="1:15">
      <c r="A218" s="11">
        <v>112</v>
      </c>
      <c r="B218" s="11" t="s">
        <v>210</v>
      </c>
      <c r="C218" s="11">
        <v>145</v>
      </c>
      <c r="D218" s="11" t="s">
        <v>24</v>
      </c>
      <c r="E218" s="11">
        <v>1</v>
      </c>
      <c r="F218" s="16">
        <v>145</v>
      </c>
      <c r="G218" s="11"/>
      <c r="H218" s="11"/>
      <c r="I218" s="11"/>
      <c r="J218" s="24">
        <f t="shared" si="2"/>
        <v>0</v>
      </c>
      <c r="K218" s="11">
        <f t="shared" si="3"/>
        <v>1</v>
      </c>
      <c r="L218" s="16">
        <f t="shared" si="4"/>
        <v>145</v>
      </c>
      <c r="N218" s="74"/>
    </row>
    <row r="219" spans="1:15">
      <c r="A219" s="11">
        <v>113</v>
      </c>
      <c r="B219" s="11" t="s">
        <v>212</v>
      </c>
      <c r="C219" s="11">
        <v>50</v>
      </c>
      <c r="D219" s="11" t="s">
        <v>24</v>
      </c>
      <c r="E219" s="11">
        <v>2</v>
      </c>
      <c r="F219" s="16">
        <v>100</v>
      </c>
      <c r="G219" s="11"/>
      <c r="H219" s="11"/>
      <c r="I219" s="11"/>
      <c r="J219" s="24">
        <f t="shared" si="2"/>
        <v>0</v>
      </c>
      <c r="K219" s="11">
        <f t="shared" si="3"/>
        <v>2</v>
      </c>
      <c r="L219" s="16">
        <f t="shared" si="4"/>
        <v>100</v>
      </c>
      <c r="N219" s="74"/>
      <c r="O219" s="38">
        <v>0.5</v>
      </c>
    </row>
    <row r="220" spans="1:15">
      <c r="A220" s="11">
        <v>114</v>
      </c>
      <c r="B220" s="11" t="s">
        <v>213</v>
      </c>
      <c r="C220" s="11">
        <v>550</v>
      </c>
      <c r="D220" s="11" t="s">
        <v>24</v>
      </c>
      <c r="E220" s="11">
        <v>10</v>
      </c>
      <c r="F220" s="16">
        <v>5500</v>
      </c>
      <c r="G220" s="11"/>
      <c r="H220" s="11"/>
      <c r="I220" s="11"/>
      <c r="J220" s="24">
        <f t="shared" si="2"/>
        <v>0</v>
      </c>
      <c r="K220" s="11">
        <f t="shared" si="3"/>
        <v>10</v>
      </c>
      <c r="L220" s="16">
        <f t="shared" si="4"/>
        <v>5500</v>
      </c>
      <c r="N220" s="11">
        <v>5500</v>
      </c>
      <c r="O220">
        <f>N220/2</f>
        <v>2750</v>
      </c>
    </row>
    <row r="221" spans="1:15">
      <c r="A221" s="11">
        <v>115</v>
      </c>
      <c r="B221" s="11" t="s">
        <v>214</v>
      </c>
      <c r="C221" s="11">
        <v>136</v>
      </c>
      <c r="D221" s="11" t="s">
        <v>24</v>
      </c>
      <c r="E221" s="11">
        <v>1</v>
      </c>
      <c r="F221" s="16">
        <v>136</v>
      </c>
      <c r="G221" s="11"/>
      <c r="H221" s="11"/>
      <c r="I221" s="11"/>
      <c r="J221" s="24">
        <f t="shared" si="2"/>
        <v>0</v>
      </c>
      <c r="K221" s="11">
        <f t="shared" si="3"/>
        <v>1</v>
      </c>
      <c r="L221" s="16">
        <f t="shared" si="4"/>
        <v>136</v>
      </c>
      <c r="N221" s="11"/>
    </row>
    <row r="222" spans="1:15">
      <c r="A222" s="11">
        <v>116</v>
      </c>
      <c r="B222" s="11" t="s">
        <v>215</v>
      </c>
      <c r="C222" s="11">
        <v>200</v>
      </c>
      <c r="D222" s="11" t="s">
        <v>24</v>
      </c>
      <c r="E222" s="11">
        <v>1</v>
      </c>
      <c r="F222" s="16">
        <v>200</v>
      </c>
      <c r="G222" s="11"/>
      <c r="H222" s="11"/>
      <c r="I222" s="11"/>
      <c r="J222" s="24">
        <f t="shared" si="2"/>
        <v>0</v>
      </c>
      <c r="K222" s="11">
        <f t="shared" si="3"/>
        <v>1</v>
      </c>
      <c r="L222" s="16">
        <f t="shared" si="4"/>
        <v>200</v>
      </c>
      <c r="N222" s="11"/>
    </row>
    <row r="223" spans="1:15">
      <c r="A223" s="11">
        <v>117</v>
      </c>
      <c r="B223" s="11" t="s">
        <v>216</v>
      </c>
      <c r="C223" s="11">
        <v>120</v>
      </c>
      <c r="D223" s="11" t="s">
        <v>24</v>
      </c>
      <c r="E223" s="11">
        <v>1</v>
      </c>
      <c r="F223" s="16">
        <v>120</v>
      </c>
      <c r="G223" s="11"/>
      <c r="H223" s="11"/>
      <c r="I223" s="11"/>
      <c r="J223" s="24">
        <f t="shared" si="2"/>
        <v>0</v>
      </c>
      <c r="K223" s="11">
        <f t="shared" si="3"/>
        <v>1</v>
      </c>
      <c r="L223" s="16">
        <f t="shared" si="4"/>
        <v>120</v>
      </c>
      <c r="N223" s="11"/>
    </row>
    <row r="224" spans="1:15">
      <c r="A224" s="11">
        <v>118</v>
      </c>
      <c r="B224" s="11" t="s">
        <v>217</v>
      </c>
      <c r="C224" s="11">
        <v>152</v>
      </c>
      <c r="D224" s="11" t="s">
        <v>24</v>
      </c>
      <c r="E224" s="11">
        <v>1</v>
      </c>
      <c r="F224" s="16">
        <v>152</v>
      </c>
      <c r="G224" s="11"/>
      <c r="H224" s="11"/>
      <c r="I224" s="11"/>
      <c r="J224" s="24">
        <f t="shared" si="2"/>
        <v>0</v>
      </c>
      <c r="K224" s="11">
        <f t="shared" si="3"/>
        <v>1</v>
      </c>
      <c r="L224" s="16">
        <f t="shared" si="4"/>
        <v>152</v>
      </c>
      <c r="N224" s="11"/>
    </row>
    <row r="225" spans="1:15">
      <c r="A225" s="11">
        <v>119</v>
      </c>
      <c r="B225" s="11" t="s">
        <v>218</v>
      </c>
      <c r="C225" s="11">
        <v>500</v>
      </c>
      <c r="D225" s="11" t="s">
        <v>24</v>
      </c>
      <c r="E225" s="11">
        <v>1</v>
      </c>
      <c r="F225" s="16">
        <v>500</v>
      </c>
      <c r="G225" s="11"/>
      <c r="H225" s="11"/>
      <c r="I225" s="11"/>
      <c r="J225" s="24">
        <f t="shared" si="2"/>
        <v>0</v>
      </c>
      <c r="K225" s="11">
        <f t="shared" si="3"/>
        <v>1</v>
      </c>
      <c r="L225" s="16">
        <f t="shared" si="4"/>
        <v>500</v>
      </c>
      <c r="N225" s="11"/>
    </row>
    <row r="226" spans="1:15">
      <c r="A226" s="11">
        <v>120</v>
      </c>
      <c r="B226" s="11" t="s">
        <v>164</v>
      </c>
      <c r="C226" s="11">
        <v>706</v>
      </c>
      <c r="D226" s="11" t="s">
        <v>24</v>
      </c>
      <c r="E226" s="11">
        <v>2</v>
      </c>
      <c r="F226" s="16">
        <v>1412</v>
      </c>
      <c r="G226" s="11"/>
      <c r="H226" s="11"/>
      <c r="I226" s="11"/>
      <c r="J226" s="24">
        <f t="shared" si="2"/>
        <v>0</v>
      </c>
      <c r="K226" s="11">
        <f t="shared" si="3"/>
        <v>2</v>
      </c>
      <c r="L226" s="16">
        <f t="shared" si="4"/>
        <v>1412</v>
      </c>
      <c r="N226" s="11"/>
    </row>
    <row r="227" spans="1:15">
      <c r="A227" s="11">
        <v>121</v>
      </c>
      <c r="B227" s="11" t="s">
        <v>219</v>
      </c>
      <c r="C227" s="11">
        <v>998</v>
      </c>
      <c r="D227" s="11" t="s">
        <v>24</v>
      </c>
      <c r="E227" s="11">
        <v>4</v>
      </c>
      <c r="F227" s="16">
        <v>3992</v>
      </c>
      <c r="G227" s="11"/>
      <c r="H227" s="11"/>
      <c r="I227" s="11"/>
      <c r="J227" s="24">
        <f t="shared" si="2"/>
        <v>0</v>
      </c>
      <c r="K227" s="11">
        <f t="shared" si="3"/>
        <v>4</v>
      </c>
      <c r="L227" s="16">
        <f t="shared" si="4"/>
        <v>3992</v>
      </c>
      <c r="N227" s="11">
        <v>3992</v>
      </c>
      <c r="O227">
        <f>N227/2</f>
        <v>1996</v>
      </c>
    </row>
    <row r="228" spans="1:15">
      <c r="A228" s="11">
        <v>122</v>
      </c>
      <c r="B228" s="11" t="s">
        <v>220</v>
      </c>
      <c r="C228" s="11">
        <v>146</v>
      </c>
      <c r="D228" s="11" t="s">
        <v>24</v>
      </c>
      <c r="E228" s="11">
        <v>1</v>
      </c>
      <c r="F228" s="16">
        <v>146</v>
      </c>
      <c r="G228" s="11"/>
      <c r="H228" s="11"/>
      <c r="I228" s="11"/>
      <c r="J228" s="24">
        <f t="shared" si="2"/>
        <v>0</v>
      </c>
      <c r="K228" s="11">
        <f t="shared" si="3"/>
        <v>1</v>
      </c>
      <c r="L228" s="16">
        <f t="shared" si="4"/>
        <v>146</v>
      </c>
      <c r="N228" s="11"/>
    </row>
    <row r="229" spans="1:15">
      <c r="A229" s="11">
        <v>123</v>
      </c>
      <c r="B229" s="11" t="s">
        <v>221</v>
      </c>
      <c r="C229" s="11">
        <v>75</v>
      </c>
      <c r="D229" s="11" t="s">
        <v>24</v>
      </c>
      <c r="E229" s="11">
        <v>6</v>
      </c>
      <c r="F229" s="16">
        <v>450</v>
      </c>
      <c r="G229" s="11"/>
      <c r="H229" s="11"/>
      <c r="I229" s="11"/>
      <c r="J229" s="24">
        <f t="shared" si="2"/>
        <v>0</v>
      </c>
      <c r="K229" s="11">
        <f t="shared" si="3"/>
        <v>6</v>
      </c>
      <c r="L229" s="16">
        <f t="shared" si="4"/>
        <v>450</v>
      </c>
      <c r="N229" s="11"/>
    </row>
    <row r="230" spans="1:15">
      <c r="A230" s="11">
        <v>124</v>
      </c>
      <c r="B230" s="11" t="s">
        <v>222</v>
      </c>
      <c r="C230" s="11">
        <v>20</v>
      </c>
      <c r="D230" s="11" t="s">
        <v>24</v>
      </c>
      <c r="E230" s="11">
        <v>3</v>
      </c>
      <c r="F230" s="16">
        <v>60</v>
      </c>
      <c r="G230" s="11"/>
      <c r="H230" s="11"/>
      <c r="I230" s="11"/>
      <c r="J230" s="24">
        <f t="shared" si="2"/>
        <v>0</v>
      </c>
      <c r="K230" s="11">
        <f t="shared" si="3"/>
        <v>3</v>
      </c>
      <c r="L230" s="16">
        <f t="shared" si="4"/>
        <v>60</v>
      </c>
      <c r="N230" s="11"/>
    </row>
    <row r="231" spans="1:15">
      <c r="A231" s="11">
        <v>125</v>
      </c>
      <c r="B231" s="11" t="s">
        <v>223</v>
      </c>
      <c r="C231" s="11">
        <v>25</v>
      </c>
      <c r="D231" s="11" t="s">
        <v>24</v>
      </c>
      <c r="E231" s="11">
        <v>3</v>
      </c>
      <c r="F231" s="16">
        <v>75</v>
      </c>
      <c r="G231" s="11"/>
      <c r="H231" s="11"/>
      <c r="I231" s="11"/>
      <c r="J231" s="24">
        <f t="shared" si="2"/>
        <v>0</v>
      </c>
      <c r="K231" s="11">
        <f t="shared" si="3"/>
        <v>3</v>
      </c>
      <c r="L231" s="16">
        <f t="shared" si="4"/>
        <v>75</v>
      </c>
      <c r="N231" s="11"/>
    </row>
    <row r="232" spans="1:15">
      <c r="A232" s="11">
        <v>126</v>
      </c>
      <c r="B232" s="14" t="s">
        <v>224</v>
      </c>
      <c r="C232" s="11">
        <v>30</v>
      </c>
      <c r="D232" s="11" t="s">
        <v>24</v>
      </c>
      <c r="E232" s="11">
        <v>6</v>
      </c>
      <c r="F232" s="16">
        <v>180</v>
      </c>
      <c r="G232" s="11"/>
      <c r="H232" s="11"/>
      <c r="I232" s="11">
        <v>3</v>
      </c>
      <c r="J232" s="13">
        <f t="shared" si="2"/>
        <v>90</v>
      </c>
      <c r="K232" s="11">
        <f t="shared" si="3"/>
        <v>3</v>
      </c>
      <c r="L232" s="16">
        <f t="shared" si="4"/>
        <v>90</v>
      </c>
      <c r="N232" s="11"/>
    </row>
    <row r="233" spans="1:15">
      <c r="A233" s="11">
        <v>127</v>
      </c>
      <c r="B233" s="25" t="s">
        <v>225</v>
      </c>
      <c r="C233" s="11">
        <v>40</v>
      </c>
      <c r="D233" s="11" t="s">
        <v>24</v>
      </c>
      <c r="E233" s="11">
        <v>3</v>
      </c>
      <c r="F233" s="16">
        <v>120</v>
      </c>
      <c r="G233" s="11"/>
      <c r="H233" s="11"/>
      <c r="I233" s="11">
        <v>3</v>
      </c>
      <c r="J233" s="13">
        <f t="shared" si="2"/>
        <v>120</v>
      </c>
      <c r="K233" s="11">
        <f t="shared" si="3"/>
        <v>0</v>
      </c>
      <c r="L233" s="16">
        <f t="shared" si="4"/>
        <v>0</v>
      </c>
      <c r="N233" s="11">
        <v>0</v>
      </c>
    </row>
    <row r="234" spans="1:15">
      <c r="A234" s="11">
        <v>128</v>
      </c>
      <c r="B234" s="11" t="s">
        <v>226</v>
      </c>
      <c r="C234" s="11">
        <v>30</v>
      </c>
      <c r="D234" s="11" t="s">
        <v>24</v>
      </c>
      <c r="E234" s="11">
        <v>6</v>
      </c>
      <c r="F234" s="16">
        <v>180</v>
      </c>
      <c r="G234" s="11"/>
      <c r="H234" s="11"/>
      <c r="I234" s="11"/>
      <c r="J234" s="24">
        <f t="shared" si="2"/>
        <v>0</v>
      </c>
      <c r="K234" s="11">
        <f t="shared" si="3"/>
        <v>6</v>
      </c>
      <c r="L234" s="16">
        <f t="shared" si="4"/>
        <v>180</v>
      </c>
      <c r="N234" s="11">
        <v>155</v>
      </c>
    </row>
    <row r="235" spans="1:15">
      <c r="A235" s="11">
        <v>129</v>
      </c>
      <c r="B235" s="11" t="s">
        <v>227</v>
      </c>
      <c r="C235" s="11">
        <v>90</v>
      </c>
      <c r="D235" s="11" t="s">
        <v>24</v>
      </c>
      <c r="E235" s="11">
        <v>3</v>
      </c>
      <c r="F235" s="16">
        <v>270</v>
      </c>
      <c r="G235" s="11"/>
      <c r="H235" s="11"/>
      <c r="I235" s="11"/>
      <c r="J235" s="24">
        <f t="shared" si="2"/>
        <v>0</v>
      </c>
      <c r="K235" s="11">
        <f t="shared" si="3"/>
        <v>3</v>
      </c>
      <c r="L235" s="16">
        <f t="shared" si="4"/>
        <v>270</v>
      </c>
      <c r="N235" s="11">
        <v>270</v>
      </c>
      <c r="O235">
        <f>N235/2</f>
        <v>135</v>
      </c>
    </row>
    <row r="236" spans="1:15">
      <c r="A236" s="11">
        <v>130</v>
      </c>
      <c r="B236" s="14" t="s">
        <v>228</v>
      </c>
      <c r="C236" s="14">
        <v>27</v>
      </c>
      <c r="D236" s="11" t="s">
        <v>24</v>
      </c>
      <c r="E236" s="11">
        <v>2</v>
      </c>
      <c r="F236" s="16">
        <v>54</v>
      </c>
      <c r="G236" s="11"/>
      <c r="H236" s="11"/>
      <c r="I236" s="24">
        <v>2</v>
      </c>
      <c r="J236" s="13">
        <f>SUM(I236*C236)</f>
        <v>54</v>
      </c>
      <c r="K236" s="11">
        <f>SUM(E236+G236-I236)</f>
        <v>0</v>
      </c>
      <c r="L236" s="16">
        <f>SUM(F236+H236-J236)</f>
        <v>0</v>
      </c>
      <c r="N236" s="11">
        <v>0</v>
      </c>
      <c r="O236">
        <f t="shared" ref="O236:O291" si="5">N236/2</f>
        <v>0</v>
      </c>
    </row>
    <row r="237" spans="1:15">
      <c r="A237" s="11">
        <v>131</v>
      </c>
      <c r="B237" s="11" t="s">
        <v>221</v>
      </c>
      <c r="C237" s="11">
        <v>75</v>
      </c>
      <c r="D237" s="11" t="s">
        <v>24</v>
      </c>
      <c r="E237" s="11">
        <v>10</v>
      </c>
      <c r="F237" s="16">
        <v>750</v>
      </c>
      <c r="G237" s="11"/>
      <c r="H237" s="11"/>
      <c r="I237" s="11"/>
      <c r="J237" s="24">
        <f t="shared" ref="J237:J246" si="6">SUM(I237*C237)</f>
        <v>0</v>
      </c>
      <c r="K237" s="11">
        <f t="shared" ref="K237:K239" si="7">SUM(E237+G237-I237)</f>
        <v>10</v>
      </c>
      <c r="L237" s="16">
        <f t="shared" ref="L237:L246" si="8">SUM(F237+H237-J237)</f>
        <v>750</v>
      </c>
      <c r="N237" s="11">
        <v>750</v>
      </c>
      <c r="O237">
        <f t="shared" si="5"/>
        <v>375</v>
      </c>
    </row>
    <row r="238" spans="1:15">
      <c r="A238" s="11">
        <v>132</v>
      </c>
      <c r="B238" s="11" t="s">
        <v>229</v>
      </c>
      <c r="C238" s="11">
        <v>150</v>
      </c>
      <c r="D238" s="11" t="s">
        <v>24</v>
      </c>
      <c r="E238" s="11">
        <v>4</v>
      </c>
      <c r="F238" s="16">
        <v>600</v>
      </c>
      <c r="G238" s="11"/>
      <c r="H238" s="11"/>
      <c r="I238" s="11"/>
      <c r="J238" s="24">
        <f t="shared" si="6"/>
        <v>0</v>
      </c>
      <c r="K238" s="11">
        <f t="shared" si="7"/>
        <v>4</v>
      </c>
      <c r="L238" s="16">
        <f t="shared" si="8"/>
        <v>600</v>
      </c>
      <c r="N238" s="11">
        <v>600</v>
      </c>
      <c r="O238">
        <f t="shared" si="5"/>
        <v>300</v>
      </c>
    </row>
    <row r="239" spans="1:15">
      <c r="A239" s="11">
        <v>133</v>
      </c>
      <c r="B239" s="11" t="s">
        <v>230</v>
      </c>
      <c r="C239" s="11">
        <v>120</v>
      </c>
      <c r="D239" s="11" t="s">
        <v>24</v>
      </c>
      <c r="E239" s="11">
        <v>4</v>
      </c>
      <c r="F239" s="16">
        <v>480</v>
      </c>
      <c r="G239" s="11"/>
      <c r="H239" s="11"/>
      <c r="I239" s="11"/>
      <c r="J239" s="24">
        <f t="shared" si="6"/>
        <v>0</v>
      </c>
      <c r="K239" s="11">
        <f t="shared" si="7"/>
        <v>4</v>
      </c>
      <c r="L239" s="16">
        <f t="shared" si="8"/>
        <v>480</v>
      </c>
      <c r="N239" s="11"/>
      <c r="O239">
        <f t="shared" si="5"/>
        <v>0</v>
      </c>
    </row>
    <row r="240" spans="1:15">
      <c r="A240" s="11">
        <v>134</v>
      </c>
      <c r="B240" s="14" t="s">
        <v>204</v>
      </c>
      <c r="C240" s="11">
        <v>300</v>
      </c>
      <c r="D240" s="11" t="s">
        <v>24</v>
      </c>
      <c r="E240" s="11">
        <v>3</v>
      </c>
      <c r="F240" s="16">
        <v>900</v>
      </c>
      <c r="G240" s="11"/>
      <c r="H240" s="11"/>
      <c r="I240" s="11">
        <v>3</v>
      </c>
      <c r="J240" s="13">
        <f t="shared" si="6"/>
        <v>900</v>
      </c>
      <c r="K240" s="11">
        <f>SUM(E240+G240-I240)</f>
        <v>0</v>
      </c>
      <c r="L240" s="16">
        <f t="shared" si="8"/>
        <v>0</v>
      </c>
      <c r="N240" s="11">
        <v>0</v>
      </c>
      <c r="O240">
        <f t="shared" si="5"/>
        <v>0</v>
      </c>
    </row>
    <row r="241" spans="1:15">
      <c r="A241" s="11">
        <v>135</v>
      </c>
      <c r="B241" s="11" t="s">
        <v>231</v>
      </c>
      <c r="C241" s="11">
        <v>487</v>
      </c>
      <c r="D241" s="11" t="s">
        <v>24</v>
      </c>
      <c r="E241" s="11">
        <v>1</v>
      </c>
      <c r="F241" s="16">
        <v>487</v>
      </c>
      <c r="G241" s="11"/>
      <c r="H241" s="11"/>
      <c r="I241" s="11"/>
      <c r="J241" s="24">
        <f t="shared" si="6"/>
        <v>0</v>
      </c>
      <c r="K241" s="11">
        <f t="shared" ref="K241:K246" si="9">SUM(E241+G241-I241)</f>
        <v>1</v>
      </c>
      <c r="L241" s="16">
        <f t="shared" si="8"/>
        <v>487</v>
      </c>
      <c r="N241" s="11">
        <v>487</v>
      </c>
      <c r="O241">
        <f t="shared" si="5"/>
        <v>243.5</v>
      </c>
    </row>
    <row r="242" spans="1:15">
      <c r="A242" s="11">
        <v>136</v>
      </c>
      <c r="B242" s="11" t="s">
        <v>232</v>
      </c>
      <c r="C242" s="11">
        <v>783</v>
      </c>
      <c r="D242" s="11" t="s">
        <v>24</v>
      </c>
      <c r="E242" s="11">
        <v>1</v>
      </c>
      <c r="F242" s="16">
        <v>783</v>
      </c>
      <c r="G242" s="11"/>
      <c r="H242" s="11"/>
      <c r="I242" s="11"/>
      <c r="J242" s="24">
        <f t="shared" si="6"/>
        <v>0</v>
      </c>
      <c r="K242" s="11">
        <f t="shared" si="9"/>
        <v>1</v>
      </c>
      <c r="L242" s="16">
        <f t="shared" si="8"/>
        <v>783</v>
      </c>
      <c r="N242" s="11">
        <v>783</v>
      </c>
      <c r="O242">
        <f t="shared" si="5"/>
        <v>391.5</v>
      </c>
    </row>
    <row r="243" spans="1:15">
      <c r="A243" s="11">
        <v>137</v>
      </c>
      <c r="B243" s="11" t="s">
        <v>233</v>
      </c>
      <c r="C243" s="11">
        <v>300</v>
      </c>
      <c r="D243" s="11" t="s">
        <v>24</v>
      </c>
      <c r="E243" s="11">
        <v>1</v>
      </c>
      <c r="F243" s="16">
        <v>300</v>
      </c>
      <c r="G243" s="11"/>
      <c r="H243" s="11"/>
      <c r="I243" s="11"/>
      <c r="J243" s="24">
        <f t="shared" si="6"/>
        <v>0</v>
      </c>
      <c r="K243" s="11">
        <f t="shared" si="9"/>
        <v>1</v>
      </c>
      <c r="L243" s="16">
        <f t="shared" si="8"/>
        <v>300</v>
      </c>
      <c r="N243" s="11">
        <v>300</v>
      </c>
      <c r="O243">
        <f t="shared" si="5"/>
        <v>150</v>
      </c>
    </row>
    <row r="244" spans="1:15">
      <c r="A244" s="11">
        <v>138</v>
      </c>
      <c r="B244" s="11" t="s">
        <v>234</v>
      </c>
      <c r="C244" s="11">
        <v>620</v>
      </c>
      <c r="D244" s="11" t="s">
        <v>24</v>
      </c>
      <c r="E244" s="11">
        <v>1</v>
      </c>
      <c r="F244" s="16">
        <v>620</v>
      </c>
      <c r="G244" s="11"/>
      <c r="H244" s="11"/>
      <c r="I244" s="11"/>
      <c r="J244" s="24">
        <f t="shared" si="6"/>
        <v>0</v>
      </c>
      <c r="K244" s="11">
        <f t="shared" si="9"/>
        <v>1</v>
      </c>
      <c r="L244" s="16">
        <f t="shared" si="8"/>
        <v>620</v>
      </c>
      <c r="N244" s="11">
        <v>620</v>
      </c>
      <c r="O244">
        <f t="shared" si="5"/>
        <v>310</v>
      </c>
    </row>
    <row r="245" spans="1:15">
      <c r="A245" s="11">
        <v>139</v>
      </c>
      <c r="B245" s="11" t="s">
        <v>235</v>
      </c>
      <c r="C245" s="11">
        <v>150</v>
      </c>
      <c r="D245" s="11" t="s">
        <v>24</v>
      </c>
      <c r="E245" s="11">
        <v>3</v>
      </c>
      <c r="F245" s="16">
        <v>450</v>
      </c>
      <c r="G245" s="11"/>
      <c r="H245" s="11"/>
      <c r="I245" s="11"/>
      <c r="J245" s="24">
        <f t="shared" si="6"/>
        <v>0</v>
      </c>
      <c r="K245" s="11">
        <f t="shared" si="9"/>
        <v>3</v>
      </c>
      <c r="L245" s="16">
        <f t="shared" si="8"/>
        <v>450</v>
      </c>
      <c r="N245" s="11">
        <v>450</v>
      </c>
      <c r="O245">
        <f t="shared" si="5"/>
        <v>225</v>
      </c>
    </row>
    <row r="246" spans="1:15">
      <c r="A246" s="11">
        <v>140</v>
      </c>
      <c r="B246" s="14" t="s">
        <v>204</v>
      </c>
      <c r="C246" s="11">
        <v>80</v>
      </c>
      <c r="D246" s="11" t="s">
        <v>24</v>
      </c>
      <c r="E246" s="11">
        <v>3</v>
      </c>
      <c r="F246" s="16">
        <v>240</v>
      </c>
      <c r="G246" s="11"/>
      <c r="H246" s="11"/>
      <c r="I246" s="11">
        <v>3</v>
      </c>
      <c r="J246" s="13">
        <f t="shared" si="6"/>
        <v>240</v>
      </c>
      <c r="K246" s="11">
        <f t="shared" si="9"/>
        <v>0</v>
      </c>
      <c r="L246" s="16">
        <f t="shared" si="8"/>
        <v>0</v>
      </c>
      <c r="N246" s="11">
        <v>0</v>
      </c>
      <c r="O246">
        <f t="shared" si="5"/>
        <v>0</v>
      </c>
    </row>
    <row r="247" spans="1:15">
      <c r="A247" s="11">
        <v>141</v>
      </c>
      <c r="B247" s="11" t="s">
        <v>202</v>
      </c>
      <c r="C247" s="11">
        <v>45</v>
      </c>
      <c r="D247" s="11" t="s">
        <v>24</v>
      </c>
      <c r="E247" s="11">
        <v>4</v>
      </c>
      <c r="F247" s="16">
        <v>180</v>
      </c>
      <c r="G247" s="11"/>
      <c r="H247" s="11"/>
      <c r="I247" s="11"/>
      <c r="J247" s="11"/>
      <c r="K247" s="11">
        <v>4</v>
      </c>
      <c r="L247" s="16">
        <v>180</v>
      </c>
      <c r="N247" s="11">
        <v>180</v>
      </c>
      <c r="O247">
        <f t="shared" si="5"/>
        <v>90</v>
      </c>
    </row>
    <row r="248" spans="1:15">
      <c r="A248" s="11">
        <v>142</v>
      </c>
      <c r="B248" s="11" t="s">
        <v>236</v>
      </c>
      <c r="C248" s="11">
        <v>30</v>
      </c>
      <c r="D248" s="11" t="s">
        <v>24</v>
      </c>
      <c r="E248" s="11">
        <v>4</v>
      </c>
      <c r="F248" s="16">
        <v>120</v>
      </c>
      <c r="G248" s="11"/>
      <c r="H248" s="11"/>
      <c r="I248" s="11"/>
      <c r="J248" s="11"/>
      <c r="K248" s="11">
        <v>4</v>
      </c>
      <c r="L248" s="16">
        <v>120</v>
      </c>
      <c r="N248" s="11">
        <v>120</v>
      </c>
      <c r="O248">
        <f t="shared" si="5"/>
        <v>60</v>
      </c>
    </row>
    <row r="249" spans="1:15">
      <c r="A249" s="11">
        <v>143</v>
      </c>
      <c r="B249" s="11" t="s">
        <v>237</v>
      </c>
      <c r="C249" s="11">
        <v>80</v>
      </c>
      <c r="D249" s="11" t="s">
        <v>24</v>
      </c>
      <c r="E249" s="11">
        <v>1</v>
      </c>
      <c r="F249" s="16">
        <v>80</v>
      </c>
      <c r="G249" s="11"/>
      <c r="H249" s="11"/>
      <c r="I249" s="11"/>
      <c r="J249" s="11"/>
      <c r="K249" s="11">
        <v>1</v>
      </c>
      <c r="L249" s="16">
        <v>80</v>
      </c>
      <c r="N249" s="11">
        <v>80</v>
      </c>
      <c r="O249">
        <f t="shared" si="5"/>
        <v>40</v>
      </c>
    </row>
    <row r="250" spans="1:15">
      <c r="A250" s="11">
        <v>144</v>
      </c>
      <c r="B250" s="11" t="s">
        <v>238</v>
      </c>
      <c r="C250" s="11">
        <v>1260</v>
      </c>
      <c r="D250" s="11" t="s">
        <v>24</v>
      </c>
      <c r="E250" s="11">
        <v>1</v>
      </c>
      <c r="F250" s="16">
        <v>1260</v>
      </c>
      <c r="G250" s="11"/>
      <c r="H250" s="11"/>
      <c r="I250" s="11"/>
      <c r="J250" s="11"/>
      <c r="K250" s="11">
        <v>1</v>
      </c>
      <c r="L250" s="16">
        <v>1260</v>
      </c>
      <c r="N250" s="11">
        <v>1260</v>
      </c>
      <c r="O250">
        <f t="shared" si="5"/>
        <v>630</v>
      </c>
    </row>
    <row r="251" spans="1:15">
      <c r="A251" s="11">
        <v>145</v>
      </c>
      <c r="B251" s="11" t="s">
        <v>239</v>
      </c>
      <c r="C251" s="11">
        <v>1550</v>
      </c>
      <c r="D251" s="11" t="s">
        <v>24</v>
      </c>
      <c r="E251" s="11">
        <v>1</v>
      </c>
      <c r="F251" s="16">
        <v>1550</v>
      </c>
      <c r="G251" s="11"/>
      <c r="H251" s="11"/>
      <c r="I251" s="11"/>
      <c r="J251" s="11"/>
      <c r="K251" s="11">
        <v>1</v>
      </c>
      <c r="L251" s="16">
        <v>1550</v>
      </c>
      <c r="N251" s="11">
        <v>1550</v>
      </c>
      <c r="O251">
        <f t="shared" si="5"/>
        <v>775</v>
      </c>
    </row>
    <row r="252" spans="1:15">
      <c r="A252" s="11">
        <v>146</v>
      </c>
      <c r="B252" s="11" t="s">
        <v>240</v>
      </c>
      <c r="C252" s="11">
        <v>500</v>
      </c>
      <c r="D252" s="11" t="s">
        <v>24</v>
      </c>
      <c r="E252" s="11">
        <v>2</v>
      </c>
      <c r="F252" s="16">
        <v>1000</v>
      </c>
      <c r="G252" s="11"/>
      <c r="H252" s="11"/>
      <c r="I252" s="11"/>
      <c r="J252" s="11"/>
      <c r="K252" s="11">
        <v>2</v>
      </c>
      <c r="L252" s="16">
        <v>1000</v>
      </c>
      <c r="N252" s="11">
        <v>1000</v>
      </c>
      <c r="O252">
        <f t="shared" si="5"/>
        <v>500</v>
      </c>
    </row>
    <row r="253" spans="1:15">
      <c r="A253" s="11">
        <v>147</v>
      </c>
      <c r="B253" s="11" t="s">
        <v>241</v>
      </c>
      <c r="C253" s="11">
        <v>395</v>
      </c>
      <c r="D253" s="11" t="s">
        <v>24</v>
      </c>
      <c r="E253" s="11">
        <v>2</v>
      </c>
      <c r="F253" s="16">
        <v>790</v>
      </c>
      <c r="G253" s="11"/>
      <c r="H253" s="11"/>
      <c r="I253" s="11"/>
      <c r="J253" s="11"/>
      <c r="K253" s="11">
        <v>2</v>
      </c>
      <c r="L253" s="16">
        <v>790</v>
      </c>
      <c r="N253" s="11">
        <v>790</v>
      </c>
      <c r="O253">
        <f t="shared" si="5"/>
        <v>395</v>
      </c>
    </row>
    <row r="254" spans="1:15">
      <c r="A254" s="11">
        <v>148</v>
      </c>
      <c r="B254" s="11" t="s">
        <v>242</v>
      </c>
      <c r="C254" s="11">
        <v>650</v>
      </c>
      <c r="D254" s="11" t="s">
        <v>24</v>
      </c>
      <c r="E254" s="11">
        <v>1</v>
      </c>
      <c r="F254" s="16">
        <v>650</v>
      </c>
      <c r="G254" s="11"/>
      <c r="H254" s="11"/>
      <c r="I254" s="11"/>
      <c r="J254" s="11"/>
      <c r="K254" s="11">
        <v>1</v>
      </c>
      <c r="L254" s="16">
        <v>650</v>
      </c>
      <c r="N254" s="11">
        <v>650</v>
      </c>
      <c r="O254">
        <f t="shared" si="5"/>
        <v>325</v>
      </c>
    </row>
    <row r="255" spans="1:15">
      <c r="A255" s="11">
        <v>149</v>
      </c>
      <c r="B255" s="11" t="s">
        <v>211</v>
      </c>
      <c r="C255" s="11">
        <v>17.5</v>
      </c>
      <c r="D255" s="11" t="s">
        <v>24</v>
      </c>
      <c r="E255" s="11">
        <v>10</v>
      </c>
      <c r="F255" s="16">
        <v>175</v>
      </c>
      <c r="G255" s="11"/>
      <c r="H255" s="11"/>
      <c r="I255" s="11"/>
      <c r="J255" s="11"/>
      <c r="K255" s="11">
        <v>10</v>
      </c>
      <c r="L255" s="16">
        <v>175</v>
      </c>
      <c r="N255" s="11">
        <v>175</v>
      </c>
      <c r="O255">
        <f t="shared" si="5"/>
        <v>87.5</v>
      </c>
    </row>
    <row r="256" spans="1:15">
      <c r="A256" s="11">
        <v>150</v>
      </c>
      <c r="B256" s="11" t="s">
        <v>235</v>
      </c>
      <c r="C256" s="11">
        <v>381</v>
      </c>
      <c r="D256" s="11" t="s">
        <v>24</v>
      </c>
      <c r="E256" s="11">
        <v>1</v>
      </c>
      <c r="F256" s="16">
        <v>381</v>
      </c>
      <c r="G256" s="11"/>
      <c r="H256" s="11"/>
      <c r="I256" s="11"/>
      <c r="J256" s="11"/>
      <c r="K256" s="11">
        <v>1</v>
      </c>
      <c r="L256" s="16">
        <v>381</v>
      </c>
      <c r="N256" s="11">
        <v>381</v>
      </c>
      <c r="O256">
        <f t="shared" si="5"/>
        <v>190.5</v>
      </c>
    </row>
    <row r="257" spans="1:15">
      <c r="A257" s="11">
        <v>151</v>
      </c>
      <c r="B257" s="11" t="s">
        <v>243</v>
      </c>
      <c r="C257" s="11">
        <v>974</v>
      </c>
      <c r="D257" s="11" t="s">
        <v>24</v>
      </c>
      <c r="E257" s="11">
        <v>1</v>
      </c>
      <c r="F257" s="16">
        <v>974</v>
      </c>
      <c r="G257" s="11"/>
      <c r="H257" s="11"/>
      <c r="I257" s="11"/>
      <c r="J257" s="11"/>
      <c r="K257" s="11">
        <v>1</v>
      </c>
      <c r="L257" s="16">
        <v>974</v>
      </c>
      <c r="N257" s="11">
        <v>974</v>
      </c>
      <c r="O257">
        <f t="shared" si="5"/>
        <v>487</v>
      </c>
    </row>
    <row r="258" spans="1:15">
      <c r="A258" s="11">
        <v>152</v>
      </c>
      <c r="B258" s="11" t="s">
        <v>244</v>
      </c>
      <c r="C258" s="11">
        <v>966</v>
      </c>
      <c r="D258" s="11" t="s">
        <v>24</v>
      </c>
      <c r="E258" s="11">
        <v>1</v>
      </c>
      <c r="F258" s="16">
        <v>966</v>
      </c>
      <c r="G258" s="11"/>
      <c r="H258" s="11"/>
      <c r="I258" s="11"/>
      <c r="J258" s="11"/>
      <c r="K258" s="11">
        <v>1</v>
      </c>
      <c r="L258" s="16">
        <v>966</v>
      </c>
      <c r="N258" s="11">
        <v>966</v>
      </c>
      <c r="O258">
        <f t="shared" si="5"/>
        <v>483</v>
      </c>
    </row>
    <row r="259" spans="1:15">
      <c r="A259" s="11">
        <v>153</v>
      </c>
      <c r="B259" s="11" t="s">
        <v>245</v>
      </c>
      <c r="C259" s="11">
        <v>1530</v>
      </c>
      <c r="D259" s="11" t="s">
        <v>24</v>
      </c>
      <c r="E259" s="11">
        <v>12</v>
      </c>
      <c r="F259" s="16">
        <v>18360</v>
      </c>
      <c r="G259" s="11"/>
      <c r="H259" s="11"/>
      <c r="I259" s="11"/>
      <c r="J259" s="11"/>
      <c r="K259" s="11">
        <v>12</v>
      </c>
      <c r="L259" s="16">
        <v>18360</v>
      </c>
      <c r="N259" s="11">
        <v>18360</v>
      </c>
      <c r="O259">
        <f t="shared" si="5"/>
        <v>9180</v>
      </c>
    </row>
    <row r="260" spans="1:15">
      <c r="A260" s="11">
        <v>154</v>
      </c>
      <c r="B260" s="11" t="s">
        <v>246</v>
      </c>
      <c r="C260" s="11">
        <v>1530</v>
      </c>
      <c r="D260" s="11" t="s">
        <v>24</v>
      </c>
      <c r="E260" s="11">
        <v>22</v>
      </c>
      <c r="F260" s="16">
        <v>33660</v>
      </c>
      <c r="G260" s="11"/>
      <c r="H260" s="11"/>
      <c r="I260" s="11"/>
      <c r="J260" s="11"/>
      <c r="K260" s="11">
        <v>22</v>
      </c>
      <c r="L260" s="16">
        <v>33660</v>
      </c>
      <c r="N260" s="11">
        <v>33660</v>
      </c>
      <c r="O260">
        <f t="shared" si="5"/>
        <v>16830</v>
      </c>
    </row>
    <row r="261" spans="1:15">
      <c r="A261" s="11">
        <v>155</v>
      </c>
      <c r="B261" s="11" t="s">
        <v>247</v>
      </c>
      <c r="C261" s="11">
        <v>1530</v>
      </c>
      <c r="D261" s="11" t="s">
        <v>24</v>
      </c>
      <c r="E261" s="11">
        <v>12</v>
      </c>
      <c r="F261" s="16">
        <v>18360</v>
      </c>
      <c r="G261" s="11"/>
      <c r="H261" s="11"/>
      <c r="I261" s="11"/>
      <c r="J261" s="11"/>
      <c r="K261" s="11">
        <v>12</v>
      </c>
      <c r="L261" s="16">
        <v>18360</v>
      </c>
      <c r="N261" s="11">
        <v>18360</v>
      </c>
      <c r="O261">
        <f t="shared" si="5"/>
        <v>9180</v>
      </c>
    </row>
    <row r="262" spans="1:15">
      <c r="A262" s="11">
        <v>156</v>
      </c>
      <c r="B262" s="11" t="s">
        <v>248</v>
      </c>
      <c r="C262" s="11">
        <v>1870</v>
      </c>
      <c r="D262" s="11" t="s">
        <v>24</v>
      </c>
      <c r="E262" s="11">
        <v>3</v>
      </c>
      <c r="F262" s="16">
        <v>5610</v>
      </c>
      <c r="G262" s="11"/>
      <c r="H262" s="11"/>
      <c r="I262" s="11"/>
      <c r="J262" s="11"/>
      <c r="K262" s="11">
        <v>3</v>
      </c>
      <c r="L262" s="16">
        <v>5610</v>
      </c>
      <c r="N262" s="11">
        <v>5610</v>
      </c>
      <c r="O262">
        <f t="shared" si="5"/>
        <v>2805</v>
      </c>
    </row>
    <row r="263" spans="1:15">
      <c r="A263" s="11">
        <v>157</v>
      </c>
      <c r="B263" s="11" t="s">
        <v>249</v>
      </c>
      <c r="C263" s="11">
        <v>1999</v>
      </c>
      <c r="D263" s="11" t="s">
        <v>24</v>
      </c>
      <c r="E263" s="11">
        <v>1</v>
      </c>
      <c r="F263" s="16">
        <v>1999</v>
      </c>
      <c r="G263" s="11"/>
      <c r="H263" s="11"/>
      <c r="I263" s="11"/>
      <c r="J263" s="11"/>
      <c r="K263" s="11">
        <v>1</v>
      </c>
      <c r="L263" s="16">
        <v>1999</v>
      </c>
      <c r="N263" s="11">
        <v>1999</v>
      </c>
      <c r="O263">
        <f t="shared" si="5"/>
        <v>999.5</v>
      </c>
    </row>
    <row r="264" spans="1:15">
      <c r="A264" s="11">
        <v>158</v>
      </c>
      <c r="B264" s="11" t="s">
        <v>250</v>
      </c>
      <c r="C264" s="11">
        <v>625</v>
      </c>
      <c r="D264" s="11" t="s">
        <v>24</v>
      </c>
      <c r="E264" s="11">
        <v>7</v>
      </c>
      <c r="F264" s="16">
        <v>4375</v>
      </c>
      <c r="G264" s="11"/>
      <c r="H264" s="11"/>
      <c r="I264" s="11"/>
      <c r="J264" s="11"/>
      <c r="K264" s="11">
        <v>7</v>
      </c>
      <c r="L264" s="16">
        <v>4375</v>
      </c>
      <c r="N264" s="11">
        <v>4375</v>
      </c>
      <c r="O264">
        <f t="shared" si="5"/>
        <v>2187.5</v>
      </c>
    </row>
    <row r="265" spans="1:15">
      <c r="A265" s="11">
        <v>159</v>
      </c>
      <c r="B265" s="11" t="s">
        <v>251</v>
      </c>
      <c r="C265" s="11">
        <v>77</v>
      </c>
      <c r="D265" s="11" t="s">
        <v>24</v>
      </c>
      <c r="E265" s="11">
        <v>1</v>
      </c>
      <c r="F265" s="16">
        <v>77</v>
      </c>
      <c r="G265" s="11"/>
      <c r="H265" s="11"/>
      <c r="I265" s="11"/>
      <c r="J265" s="11"/>
      <c r="K265" s="11">
        <v>1</v>
      </c>
      <c r="L265" s="16">
        <v>77</v>
      </c>
      <c r="N265" s="11">
        <v>77</v>
      </c>
      <c r="O265">
        <f t="shared" si="5"/>
        <v>38.5</v>
      </c>
    </row>
    <row r="266" spans="1:15">
      <c r="A266" s="11">
        <v>160</v>
      </c>
      <c r="B266" s="11" t="s">
        <v>252</v>
      </c>
      <c r="C266" s="11">
        <v>2500</v>
      </c>
      <c r="D266" s="11" t="s">
        <v>24</v>
      </c>
      <c r="E266" s="11">
        <v>1</v>
      </c>
      <c r="F266" s="16">
        <v>2500</v>
      </c>
      <c r="G266" s="11"/>
      <c r="H266" s="11"/>
      <c r="I266" s="11"/>
      <c r="J266" s="11"/>
      <c r="K266" s="11">
        <v>1</v>
      </c>
      <c r="L266" s="16">
        <v>2500</v>
      </c>
      <c r="N266" s="11">
        <v>2500</v>
      </c>
      <c r="O266">
        <f t="shared" si="5"/>
        <v>1250</v>
      </c>
    </row>
    <row r="267" spans="1:15">
      <c r="A267" s="11">
        <v>161</v>
      </c>
      <c r="B267" s="11" t="s">
        <v>253</v>
      </c>
      <c r="C267" s="11">
        <v>2916</v>
      </c>
      <c r="D267" s="11" t="s">
        <v>24</v>
      </c>
      <c r="E267" s="11">
        <v>1</v>
      </c>
      <c r="F267" s="16">
        <v>2916</v>
      </c>
      <c r="G267" s="11"/>
      <c r="H267" s="11"/>
      <c r="I267" s="11"/>
      <c r="J267" s="11"/>
      <c r="K267" s="11">
        <v>1</v>
      </c>
      <c r="L267" s="16">
        <v>2916</v>
      </c>
      <c r="N267" s="11">
        <v>2916</v>
      </c>
      <c r="O267">
        <f t="shared" si="5"/>
        <v>1458</v>
      </c>
    </row>
    <row r="268" spans="1:15">
      <c r="A268" s="11">
        <v>162</v>
      </c>
      <c r="B268" s="11" t="s">
        <v>254</v>
      </c>
      <c r="C268" s="11">
        <v>2099</v>
      </c>
      <c r="D268" s="11" t="s">
        <v>24</v>
      </c>
      <c r="E268" s="11">
        <v>1</v>
      </c>
      <c r="F268" s="16">
        <v>2099</v>
      </c>
      <c r="G268" s="11"/>
      <c r="H268" s="11"/>
      <c r="I268" s="11"/>
      <c r="J268" s="11"/>
      <c r="K268" s="11">
        <v>1</v>
      </c>
      <c r="L268" s="16">
        <v>2099</v>
      </c>
      <c r="N268" s="11">
        <v>2099</v>
      </c>
      <c r="O268">
        <f t="shared" si="5"/>
        <v>1049.5</v>
      </c>
    </row>
    <row r="269" spans="1:15">
      <c r="A269" s="11">
        <v>163</v>
      </c>
      <c r="B269" s="11" t="s">
        <v>255</v>
      </c>
      <c r="C269" s="11">
        <v>5200</v>
      </c>
      <c r="D269" s="11" t="s">
        <v>24</v>
      </c>
      <c r="E269" s="11">
        <v>1</v>
      </c>
      <c r="F269" s="16">
        <v>5200</v>
      </c>
      <c r="G269" s="11"/>
      <c r="H269" s="11"/>
      <c r="I269" s="11"/>
      <c r="J269" s="11"/>
      <c r="K269" s="11">
        <v>1</v>
      </c>
      <c r="L269" s="16">
        <v>5200</v>
      </c>
      <c r="N269" s="11">
        <v>5200</v>
      </c>
      <c r="O269">
        <f t="shared" si="5"/>
        <v>2600</v>
      </c>
    </row>
    <row r="270" spans="1:15">
      <c r="A270" s="11">
        <v>164</v>
      </c>
      <c r="B270" s="11" t="s">
        <v>256</v>
      </c>
      <c r="C270" s="11">
        <v>1796</v>
      </c>
      <c r="D270" s="11" t="s">
        <v>24</v>
      </c>
      <c r="E270" s="11">
        <v>7</v>
      </c>
      <c r="F270" s="16">
        <v>12572</v>
      </c>
      <c r="G270" s="11"/>
      <c r="H270" s="11"/>
      <c r="I270" s="11"/>
      <c r="J270" s="11"/>
      <c r="K270" s="11">
        <v>7</v>
      </c>
      <c r="L270" s="16">
        <v>12572</v>
      </c>
      <c r="N270" s="11">
        <v>12572</v>
      </c>
      <c r="O270">
        <f t="shared" si="5"/>
        <v>6286</v>
      </c>
    </row>
    <row r="271" spans="1:15">
      <c r="A271" s="11">
        <v>165</v>
      </c>
      <c r="B271" s="11" t="s">
        <v>257</v>
      </c>
      <c r="C271" s="11">
        <v>450</v>
      </c>
      <c r="D271" s="11" t="s">
        <v>24</v>
      </c>
      <c r="E271" s="11">
        <v>1</v>
      </c>
      <c r="F271" s="16">
        <v>450</v>
      </c>
      <c r="G271" s="11"/>
      <c r="H271" s="11"/>
      <c r="I271" s="11"/>
      <c r="J271" s="11"/>
      <c r="K271" s="11">
        <v>1</v>
      </c>
      <c r="L271" s="16">
        <v>450</v>
      </c>
      <c r="N271" s="11">
        <v>450</v>
      </c>
      <c r="O271">
        <f t="shared" si="5"/>
        <v>225</v>
      </c>
    </row>
    <row r="272" spans="1:15">
      <c r="A272" s="11">
        <v>166</v>
      </c>
      <c r="B272" s="11" t="s">
        <v>258</v>
      </c>
      <c r="C272" s="11">
        <v>300</v>
      </c>
      <c r="D272" s="11" t="s">
        <v>24</v>
      </c>
      <c r="E272" s="11">
        <v>10</v>
      </c>
      <c r="F272" s="16">
        <v>3000</v>
      </c>
      <c r="G272" s="11"/>
      <c r="H272" s="11"/>
      <c r="I272" s="11"/>
      <c r="J272" s="11"/>
      <c r="K272" s="11">
        <v>10</v>
      </c>
      <c r="L272" s="16">
        <v>3000</v>
      </c>
      <c r="N272" s="11">
        <v>3000</v>
      </c>
      <c r="O272">
        <f t="shared" si="5"/>
        <v>1500</v>
      </c>
    </row>
    <row r="273" spans="1:15">
      <c r="A273" s="11">
        <v>167</v>
      </c>
      <c r="B273" s="11" t="s">
        <v>259</v>
      </c>
      <c r="C273" s="11">
        <v>230</v>
      </c>
      <c r="D273" s="11" t="s">
        <v>24</v>
      </c>
      <c r="E273" s="11">
        <v>4</v>
      </c>
      <c r="F273" s="16">
        <v>920</v>
      </c>
      <c r="G273" s="11"/>
      <c r="H273" s="11"/>
      <c r="I273" s="11"/>
      <c r="J273" s="11"/>
      <c r="K273" s="11">
        <v>4</v>
      </c>
      <c r="L273" s="16">
        <v>920</v>
      </c>
      <c r="N273" s="11">
        <v>920</v>
      </c>
      <c r="O273">
        <f t="shared" si="5"/>
        <v>460</v>
      </c>
    </row>
    <row r="274" spans="1:15">
      <c r="A274" s="11">
        <v>168</v>
      </c>
      <c r="B274" s="11" t="s">
        <v>260</v>
      </c>
      <c r="C274" s="11">
        <v>1080</v>
      </c>
      <c r="D274" s="11" t="s">
        <v>24</v>
      </c>
      <c r="E274" s="11">
        <v>6</v>
      </c>
      <c r="F274" s="16">
        <v>6480</v>
      </c>
      <c r="G274" s="11"/>
      <c r="H274" s="11"/>
      <c r="I274" s="11"/>
      <c r="J274" s="11"/>
      <c r="K274" s="11">
        <v>6</v>
      </c>
      <c r="L274" s="16">
        <v>6480</v>
      </c>
      <c r="N274" s="11">
        <v>6480</v>
      </c>
      <c r="O274">
        <f t="shared" si="5"/>
        <v>3240</v>
      </c>
    </row>
    <row r="275" spans="1:15">
      <c r="A275" s="11">
        <v>169</v>
      </c>
      <c r="B275" s="11" t="s">
        <v>261</v>
      </c>
      <c r="C275" s="11">
        <v>670</v>
      </c>
      <c r="D275" s="11" t="s">
        <v>24</v>
      </c>
      <c r="E275" s="11">
        <v>7</v>
      </c>
      <c r="F275" s="16">
        <v>4690</v>
      </c>
      <c r="G275" s="11"/>
      <c r="H275" s="11"/>
      <c r="I275" s="11"/>
      <c r="J275" s="11"/>
      <c r="K275" s="11">
        <v>7</v>
      </c>
      <c r="L275" s="16">
        <v>4690</v>
      </c>
      <c r="N275" s="11">
        <v>4690</v>
      </c>
      <c r="O275">
        <f t="shared" si="5"/>
        <v>2345</v>
      </c>
    </row>
    <row r="276" spans="1:15">
      <c r="A276" s="11">
        <v>170</v>
      </c>
      <c r="B276" s="11" t="s">
        <v>262</v>
      </c>
      <c r="C276" s="11">
        <v>1300</v>
      </c>
      <c r="D276" s="11" t="s">
        <v>24</v>
      </c>
      <c r="E276" s="11">
        <v>1</v>
      </c>
      <c r="F276" s="16">
        <v>1300</v>
      </c>
      <c r="G276" s="11"/>
      <c r="H276" s="11"/>
      <c r="I276" s="11"/>
      <c r="J276" s="11"/>
      <c r="K276" s="11">
        <v>1</v>
      </c>
      <c r="L276" s="16">
        <v>1300</v>
      </c>
      <c r="N276" s="11">
        <v>1300</v>
      </c>
      <c r="O276">
        <f t="shared" si="5"/>
        <v>650</v>
      </c>
    </row>
    <row r="277" spans="1:15">
      <c r="A277" s="11">
        <v>171</v>
      </c>
      <c r="B277" s="11" t="s">
        <v>263</v>
      </c>
      <c r="C277" s="11">
        <v>900</v>
      </c>
      <c r="D277" s="11" t="s">
        <v>24</v>
      </c>
      <c r="E277" s="11">
        <v>2</v>
      </c>
      <c r="F277" s="16">
        <v>1800</v>
      </c>
      <c r="G277" s="11"/>
      <c r="H277" s="11"/>
      <c r="I277" s="11"/>
      <c r="J277" s="11"/>
      <c r="K277" s="11">
        <v>2</v>
      </c>
      <c r="L277" s="16">
        <v>1800</v>
      </c>
      <c r="N277" s="11">
        <v>1800</v>
      </c>
      <c r="O277">
        <f t="shared" si="5"/>
        <v>900</v>
      </c>
    </row>
    <row r="278" spans="1:15">
      <c r="A278" s="11">
        <v>172</v>
      </c>
      <c r="B278" s="11" t="s">
        <v>264</v>
      </c>
      <c r="C278" s="11">
        <v>3000</v>
      </c>
      <c r="D278" s="11" t="s">
        <v>24</v>
      </c>
      <c r="E278" s="11">
        <v>1</v>
      </c>
      <c r="F278" s="16">
        <v>3000</v>
      </c>
      <c r="G278" s="11"/>
      <c r="H278" s="11"/>
      <c r="I278" s="11"/>
      <c r="J278" s="11"/>
      <c r="K278" s="11">
        <v>1</v>
      </c>
      <c r="L278" s="16">
        <v>3000</v>
      </c>
      <c r="N278" s="11">
        <v>3000</v>
      </c>
      <c r="O278">
        <f t="shared" si="5"/>
        <v>1500</v>
      </c>
    </row>
    <row r="279" spans="1:15">
      <c r="A279" s="11">
        <v>173</v>
      </c>
      <c r="B279" s="11" t="s">
        <v>265</v>
      </c>
      <c r="C279" s="11">
        <v>2436.6666666666665</v>
      </c>
      <c r="D279" s="11" t="s">
        <v>24</v>
      </c>
      <c r="E279" s="11">
        <v>6</v>
      </c>
      <c r="F279" s="16">
        <v>14620</v>
      </c>
      <c r="G279" s="11"/>
      <c r="H279" s="11"/>
      <c r="I279" s="11"/>
      <c r="J279" s="11"/>
      <c r="K279" s="11">
        <v>6</v>
      </c>
      <c r="L279" s="16">
        <v>14620</v>
      </c>
      <c r="N279" s="11">
        <v>14620</v>
      </c>
      <c r="O279">
        <f t="shared" si="5"/>
        <v>7310</v>
      </c>
    </row>
    <row r="280" spans="1:15">
      <c r="A280" s="11">
        <v>174</v>
      </c>
      <c r="B280" s="11" t="s">
        <v>266</v>
      </c>
      <c r="C280" s="11">
        <v>220</v>
      </c>
      <c r="D280" s="11" t="s">
        <v>24</v>
      </c>
      <c r="E280" s="11">
        <v>3</v>
      </c>
      <c r="F280" s="16">
        <v>660</v>
      </c>
      <c r="G280" s="11"/>
      <c r="H280" s="11"/>
      <c r="I280" s="11"/>
      <c r="J280" s="11"/>
      <c r="K280" s="11">
        <v>3</v>
      </c>
      <c r="L280" s="16">
        <v>660</v>
      </c>
      <c r="N280" s="11">
        <v>660</v>
      </c>
      <c r="O280">
        <f t="shared" si="5"/>
        <v>330</v>
      </c>
    </row>
    <row r="281" spans="1:15">
      <c r="A281" s="11">
        <v>175</v>
      </c>
      <c r="B281" s="11" t="s">
        <v>267</v>
      </c>
      <c r="C281" s="11">
        <v>281.66000000000003</v>
      </c>
      <c r="D281" s="11" t="s">
        <v>24</v>
      </c>
      <c r="E281" s="11">
        <v>1</v>
      </c>
      <c r="F281" s="16">
        <v>281.66000000000003</v>
      </c>
      <c r="G281" s="11"/>
      <c r="H281" s="11"/>
      <c r="I281" s="11"/>
      <c r="J281" s="11"/>
      <c r="K281" s="11">
        <v>1</v>
      </c>
      <c r="L281" s="16">
        <v>281.66000000000003</v>
      </c>
      <c r="N281" s="11">
        <v>281.66000000000003</v>
      </c>
      <c r="O281">
        <f t="shared" si="5"/>
        <v>140.83000000000001</v>
      </c>
    </row>
    <row r="282" spans="1:15">
      <c r="A282" s="11">
        <v>176</v>
      </c>
      <c r="B282" s="11" t="s">
        <v>268</v>
      </c>
      <c r="C282" s="11">
        <v>292.5</v>
      </c>
      <c r="D282" s="11" t="s">
        <v>24</v>
      </c>
      <c r="E282" s="11">
        <v>2</v>
      </c>
      <c r="F282" s="16">
        <v>585</v>
      </c>
      <c r="G282" s="11"/>
      <c r="H282" s="11"/>
      <c r="I282" s="11"/>
      <c r="J282" s="11"/>
      <c r="K282" s="11">
        <v>2</v>
      </c>
      <c r="L282" s="16">
        <v>585</v>
      </c>
      <c r="N282" s="11">
        <v>585</v>
      </c>
      <c r="O282">
        <f t="shared" si="5"/>
        <v>292.5</v>
      </c>
    </row>
    <row r="283" spans="1:15">
      <c r="A283" s="11">
        <v>177</v>
      </c>
      <c r="B283" s="11" t="s">
        <v>269</v>
      </c>
      <c r="C283" s="11">
        <v>2352</v>
      </c>
      <c r="D283" s="11" t="s">
        <v>24</v>
      </c>
      <c r="E283" s="11">
        <v>1</v>
      </c>
      <c r="F283" s="16">
        <v>2352</v>
      </c>
      <c r="G283" s="11"/>
      <c r="H283" s="11"/>
      <c r="I283" s="11"/>
      <c r="J283" s="11"/>
      <c r="K283" s="11">
        <v>1</v>
      </c>
      <c r="L283" s="16">
        <v>2352</v>
      </c>
      <c r="N283" s="11">
        <v>2352</v>
      </c>
      <c r="O283">
        <f t="shared" si="5"/>
        <v>1176</v>
      </c>
    </row>
    <row r="284" spans="1:15">
      <c r="A284" s="11">
        <v>178</v>
      </c>
      <c r="B284" s="11" t="s">
        <v>270</v>
      </c>
      <c r="C284" s="11">
        <v>1858</v>
      </c>
      <c r="D284" s="11" t="s">
        <v>24</v>
      </c>
      <c r="E284" s="11">
        <v>1</v>
      </c>
      <c r="F284" s="16">
        <v>1858</v>
      </c>
      <c r="G284" s="11"/>
      <c r="H284" s="11"/>
      <c r="I284" s="11"/>
      <c r="J284" s="11"/>
      <c r="K284" s="11">
        <v>1</v>
      </c>
      <c r="L284" s="16">
        <v>1858</v>
      </c>
      <c r="N284" s="11">
        <v>1858</v>
      </c>
      <c r="O284">
        <f t="shared" si="5"/>
        <v>929</v>
      </c>
    </row>
    <row r="285" spans="1:15">
      <c r="A285" s="11">
        <v>179</v>
      </c>
      <c r="B285" s="11" t="s">
        <v>271</v>
      </c>
      <c r="C285" s="11">
        <v>696</v>
      </c>
      <c r="D285" s="11" t="s">
        <v>24</v>
      </c>
      <c r="E285" s="11">
        <v>1</v>
      </c>
      <c r="F285" s="16">
        <v>696</v>
      </c>
      <c r="G285" s="11"/>
      <c r="H285" s="11"/>
      <c r="I285" s="11"/>
      <c r="J285" s="11"/>
      <c r="K285" s="11">
        <v>1</v>
      </c>
      <c r="L285" s="16">
        <v>696</v>
      </c>
      <c r="N285" s="11">
        <v>696</v>
      </c>
      <c r="O285">
        <f t="shared" si="5"/>
        <v>348</v>
      </c>
    </row>
    <row r="286" spans="1:15">
      <c r="A286" s="11">
        <v>180</v>
      </c>
      <c r="B286" s="11" t="s">
        <v>272</v>
      </c>
      <c r="C286" s="11">
        <v>1013.75</v>
      </c>
      <c r="D286" s="11" t="s">
        <v>24</v>
      </c>
      <c r="E286" s="11">
        <v>1</v>
      </c>
      <c r="F286" s="16">
        <v>1013.75</v>
      </c>
      <c r="G286" s="11"/>
      <c r="H286" s="11"/>
      <c r="I286" s="11"/>
      <c r="J286" s="11"/>
      <c r="K286" s="11">
        <v>1</v>
      </c>
      <c r="L286" s="16">
        <v>1013.75</v>
      </c>
      <c r="N286" s="11">
        <v>1013.75</v>
      </c>
      <c r="O286">
        <f t="shared" si="5"/>
        <v>506.875</v>
      </c>
    </row>
    <row r="287" spans="1:15">
      <c r="A287" s="11">
        <v>181</v>
      </c>
      <c r="B287" s="11" t="s">
        <v>273</v>
      </c>
      <c r="C287" s="11">
        <v>5607</v>
      </c>
      <c r="D287" s="11" t="s">
        <v>24</v>
      </c>
      <c r="E287" s="11">
        <v>1</v>
      </c>
      <c r="F287" s="16">
        <v>5607</v>
      </c>
      <c r="G287" s="11"/>
      <c r="H287" s="11"/>
      <c r="I287" s="11"/>
      <c r="J287" s="11"/>
      <c r="K287" s="11">
        <v>1</v>
      </c>
      <c r="L287" s="16">
        <v>5607</v>
      </c>
      <c r="N287" s="11">
        <v>5607</v>
      </c>
      <c r="O287">
        <f t="shared" si="5"/>
        <v>2803.5</v>
      </c>
    </row>
    <row r="288" spans="1:15">
      <c r="A288" s="11">
        <v>182</v>
      </c>
      <c r="B288" s="11" t="s">
        <v>274</v>
      </c>
      <c r="C288" s="11">
        <v>2633.04</v>
      </c>
      <c r="D288" s="11" t="s">
        <v>24</v>
      </c>
      <c r="E288" s="11">
        <v>1</v>
      </c>
      <c r="F288" s="16">
        <v>2633.04</v>
      </c>
      <c r="G288" s="11"/>
      <c r="H288" s="11"/>
      <c r="I288" s="11"/>
      <c r="J288" s="11"/>
      <c r="K288" s="11">
        <v>1</v>
      </c>
      <c r="L288" s="16">
        <v>2633.04</v>
      </c>
      <c r="N288" s="11">
        <v>2633.04</v>
      </c>
      <c r="O288">
        <f t="shared" si="5"/>
        <v>1316.52</v>
      </c>
    </row>
    <row r="289" spans="1:17">
      <c r="A289" s="11">
        <v>183</v>
      </c>
      <c r="B289" s="11" t="s">
        <v>275</v>
      </c>
      <c r="C289" s="11">
        <v>5268</v>
      </c>
      <c r="D289" s="11" t="s">
        <v>24</v>
      </c>
      <c r="E289" s="11">
        <v>1</v>
      </c>
      <c r="F289" s="16">
        <v>5268</v>
      </c>
      <c r="G289" s="11"/>
      <c r="H289" s="11"/>
      <c r="I289" s="11"/>
      <c r="J289" s="11"/>
      <c r="K289" s="11">
        <v>1</v>
      </c>
      <c r="L289" s="16">
        <v>5268</v>
      </c>
      <c r="N289" s="11">
        <v>5268</v>
      </c>
      <c r="O289">
        <f t="shared" si="5"/>
        <v>2634</v>
      </c>
    </row>
    <row r="290" spans="1:17">
      <c r="A290" s="11">
        <v>184</v>
      </c>
      <c r="B290" s="11" t="s">
        <v>276</v>
      </c>
      <c r="C290" s="11">
        <v>6459.96</v>
      </c>
      <c r="D290" s="11" t="s">
        <v>24</v>
      </c>
      <c r="E290" s="11">
        <v>1</v>
      </c>
      <c r="F290" s="16">
        <v>6459.96</v>
      </c>
      <c r="G290" s="11"/>
      <c r="H290" s="11"/>
      <c r="I290" s="11"/>
      <c r="J290" s="11"/>
      <c r="K290" s="11">
        <v>1</v>
      </c>
      <c r="L290" s="16">
        <v>6459.96</v>
      </c>
      <c r="N290" s="11">
        <v>6459.96</v>
      </c>
      <c r="O290">
        <f t="shared" si="5"/>
        <v>3229.98</v>
      </c>
    </row>
    <row r="291" spans="1:17" ht="15.75" thickBot="1">
      <c r="A291" s="26">
        <v>185</v>
      </c>
      <c r="B291" s="26" t="s">
        <v>277</v>
      </c>
      <c r="C291" s="26">
        <v>5777</v>
      </c>
      <c r="D291" s="26" t="s">
        <v>24</v>
      </c>
      <c r="E291" s="26">
        <v>1</v>
      </c>
      <c r="F291" s="41">
        <v>5777</v>
      </c>
      <c r="G291" s="26"/>
      <c r="H291" s="26"/>
      <c r="I291" s="26"/>
      <c r="J291" s="26"/>
      <c r="K291" s="26">
        <v>1</v>
      </c>
      <c r="L291" s="41">
        <v>5777</v>
      </c>
      <c r="N291" s="11">
        <v>5777</v>
      </c>
      <c r="O291">
        <f t="shared" si="5"/>
        <v>2888.5</v>
      </c>
    </row>
    <row r="292" spans="1:17" ht="15.75" thickBot="1">
      <c r="A292" s="28"/>
      <c r="B292" s="43" t="s">
        <v>278</v>
      </c>
      <c r="C292" s="30"/>
      <c r="D292" s="30"/>
      <c r="E292" s="30"/>
      <c r="F292" s="60">
        <v>303342.40999999997</v>
      </c>
      <c r="G292" s="32"/>
      <c r="H292" s="32">
        <v>0</v>
      </c>
      <c r="I292" s="32"/>
      <c r="J292" s="70">
        <f>SUM(J107:J291)</f>
        <v>2854</v>
      </c>
      <c r="K292" s="32"/>
      <c r="L292" s="33">
        <f>SUM(L107:L291)</f>
        <v>300488.40999999997</v>
      </c>
    </row>
    <row r="293" spans="1:17">
      <c r="A293" s="27"/>
      <c r="B293" s="44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N293">
        <f>SUM(N157:N292)</f>
        <v>199212.41</v>
      </c>
      <c r="P293">
        <f>N293/2</f>
        <v>99606.205000000002</v>
      </c>
      <c r="Q293" s="37" t="s">
        <v>672</v>
      </c>
    </row>
    <row r="294" spans="1:17">
      <c r="A294" s="11"/>
      <c r="B294" s="12">
        <v>1812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7">
      <c r="A295" s="11">
        <v>1</v>
      </c>
      <c r="B295" s="11" t="s">
        <v>279</v>
      </c>
      <c r="C295" s="11">
        <v>5.4</v>
      </c>
      <c r="D295" s="11" t="s">
        <v>24</v>
      </c>
      <c r="E295" s="11">
        <v>1</v>
      </c>
      <c r="F295" s="11">
        <v>5.4</v>
      </c>
      <c r="G295" s="11"/>
      <c r="H295" s="11"/>
      <c r="I295" s="11"/>
      <c r="J295" s="11">
        <v>0</v>
      </c>
      <c r="K295" s="11">
        <v>1</v>
      </c>
      <c r="L295" s="11">
        <v>5.4</v>
      </c>
    </row>
    <row r="296" spans="1:17">
      <c r="A296" s="11">
        <v>2</v>
      </c>
      <c r="B296" s="11" t="s">
        <v>280</v>
      </c>
      <c r="C296" s="11">
        <v>8.5</v>
      </c>
      <c r="D296" s="11" t="s">
        <v>24</v>
      </c>
      <c r="E296" s="11">
        <v>1</v>
      </c>
      <c r="F296" s="11">
        <v>8.5</v>
      </c>
      <c r="G296" s="11"/>
      <c r="H296" s="11"/>
      <c r="I296" s="11"/>
      <c r="J296" s="11">
        <v>0</v>
      </c>
      <c r="K296" s="11">
        <v>1</v>
      </c>
      <c r="L296" s="11">
        <v>8.5</v>
      </c>
    </row>
    <row r="297" spans="1:17">
      <c r="A297" s="11">
        <v>3</v>
      </c>
      <c r="B297" s="11" t="s">
        <v>281</v>
      </c>
      <c r="C297" s="11">
        <v>7.56</v>
      </c>
      <c r="D297" s="11" t="s">
        <v>24</v>
      </c>
      <c r="E297" s="11">
        <v>1</v>
      </c>
      <c r="F297" s="11">
        <v>7.56</v>
      </c>
      <c r="G297" s="11"/>
      <c r="H297" s="11"/>
      <c r="I297" s="11"/>
      <c r="J297" s="11">
        <v>0</v>
      </c>
      <c r="K297" s="11">
        <v>1</v>
      </c>
      <c r="L297" s="11">
        <v>7.56</v>
      </c>
    </row>
    <row r="298" spans="1:17">
      <c r="A298" s="11">
        <v>4</v>
      </c>
      <c r="B298" s="11" t="s">
        <v>282</v>
      </c>
      <c r="C298" s="11">
        <v>25</v>
      </c>
      <c r="D298" s="11" t="s">
        <v>24</v>
      </c>
      <c r="E298" s="11">
        <v>1</v>
      </c>
      <c r="F298" s="11">
        <v>25</v>
      </c>
      <c r="G298" s="11"/>
      <c r="H298" s="11"/>
      <c r="I298" s="11"/>
      <c r="J298" s="11">
        <v>0</v>
      </c>
      <c r="K298" s="11">
        <v>1</v>
      </c>
      <c r="L298" s="11">
        <v>25</v>
      </c>
    </row>
    <row r="299" spans="1:17">
      <c r="A299" s="11">
        <v>5</v>
      </c>
      <c r="B299" s="11" t="s">
        <v>283</v>
      </c>
      <c r="C299" s="11">
        <v>88.430769230769229</v>
      </c>
      <c r="D299" s="11" t="s">
        <v>24</v>
      </c>
      <c r="E299" s="11">
        <v>13</v>
      </c>
      <c r="F299" s="11">
        <v>1149.5999999999999</v>
      </c>
      <c r="G299" s="11"/>
      <c r="H299" s="11"/>
      <c r="I299" s="11"/>
      <c r="J299" s="11">
        <v>0</v>
      </c>
      <c r="K299" s="11">
        <v>13</v>
      </c>
      <c r="L299" s="11">
        <v>1149.5999999999999</v>
      </c>
    </row>
    <row r="300" spans="1:17">
      <c r="A300" s="11">
        <v>6</v>
      </c>
      <c r="B300" s="11" t="s">
        <v>284</v>
      </c>
      <c r="C300" s="11">
        <v>107</v>
      </c>
      <c r="D300" s="11" t="s">
        <v>24</v>
      </c>
      <c r="E300" s="11">
        <v>1</v>
      </c>
      <c r="F300" s="11">
        <v>107</v>
      </c>
      <c r="G300" s="11"/>
      <c r="H300" s="11"/>
      <c r="I300" s="11"/>
      <c r="J300" s="11">
        <v>0</v>
      </c>
      <c r="K300" s="11">
        <v>1</v>
      </c>
      <c r="L300" s="11">
        <v>107</v>
      </c>
    </row>
    <row r="301" spans="1:17">
      <c r="A301" s="11">
        <v>7</v>
      </c>
      <c r="B301" s="11" t="s">
        <v>284</v>
      </c>
      <c r="C301" s="11">
        <v>32</v>
      </c>
      <c r="D301" s="11" t="s">
        <v>24</v>
      </c>
      <c r="E301" s="11">
        <v>1</v>
      </c>
      <c r="F301" s="11">
        <v>32</v>
      </c>
      <c r="G301" s="11"/>
      <c r="H301" s="11"/>
      <c r="I301" s="11"/>
      <c r="J301" s="11">
        <v>0</v>
      </c>
      <c r="K301" s="11">
        <v>1</v>
      </c>
      <c r="L301" s="11">
        <v>32</v>
      </c>
    </row>
    <row r="302" spans="1:17">
      <c r="A302" s="11">
        <v>8</v>
      </c>
      <c r="B302" s="11" t="s">
        <v>285</v>
      </c>
      <c r="C302" s="11">
        <v>51.87</v>
      </c>
      <c r="D302" s="11" t="s">
        <v>24</v>
      </c>
      <c r="E302" s="11">
        <v>1</v>
      </c>
      <c r="F302" s="11">
        <v>51.87</v>
      </c>
      <c r="G302" s="11"/>
      <c r="H302" s="11"/>
      <c r="I302" s="11"/>
      <c r="J302" s="11"/>
      <c r="K302" s="11">
        <v>1</v>
      </c>
      <c r="L302" s="11">
        <v>51.87</v>
      </c>
    </row>
    <row r="303" spans="1:17">
      <c r="A303" s="11">
        <v>9</v>
      </c>
      <c r="B303" s="11" t="s">
        <v>283</v>
      </c>
      <c r="C303" s="11">
        <v>25.2</v>
      </c>
      <c r="D303" s="11" t="s">
        <v>24</v>
      </c>
      <c r="E303" s="11">
        <v>15</v>
      </c>
      <c r="F303" s="11">
        <v>378</v>
      </c>
      <c r="G303" s="11"/>
      <c r="H303" s="11"/>
      <c r="I303" s="11"/>
      <c r="J303" s="11"/>
      <c r="K303" s="11">
        <v>15</v>
      </c>
      <c r="L303" s="11">
        <v>378</v>
      </c>
    </row>
    <row r="304" spans="1:17">
      <c r="A304" s="11">
        <v>10</v>
      </c>
      <c r="B304" s="11" t="s">
        <v>287</v>
      </c>
      <c r="C304" s="11">
        <v>165</v>
      </c>
      <c r="D304" s="11" t="s">
        <v>24</v>
      </c>
      <c r="E304" s="11">
        <v>1</v>
      </c>
      <c r="F304" s="11">
        <v>165</v>
      </c>
      <c r="G304" s="11"/>
      <c r="H304" s="11"/>
      <c r="I304" s="11"/>
      <c r="J304" s="11"/>
      <c r="K304" s="11">
        <v>1</v>
      </c>
      <c r="L304" s="11">
        <v>165</v>
      </c>
    </row>
    <row r="305" spans="1:12">
      <c r="A305" s="11">
        <v>11</v>
      </c>
      <c r="B305" s="11" t="s">
        <v>288</v>
      </c>
      <c r="C305" s="11">
        <v>230</v>
      </c>
      <c r="D305" s="11" t="s">
        <v>24</v>
      </c>
      <c r="E305" s="11">
        <v>1</v>
      </c>
      <c r="F305" s="11">
        <v>230</v>
      </c>
      <c r="G305" s="11"/>
      <c r="H305" s="11"/>
      <c r="I305" s="11"/>
      <c r="J305" s="11"/>
      <c r="K305" s="11">
        <v>1</v>
      </c>
      <c r="L305" s="11">
        <v>230</v>
      </c>
    </row>
    <row r="306" spans="1:12">
      <c r="A306" s="11">
        <v>12</v>
      </c>
      <c r="B306" s="11" t="s">
        <v>289</v>
      </c>
      <c r="C306" s="11">
        <v>90</v>
      </c>
      <c r="D306" s="11" t="s">
        <v>24</v>
      </c>
      <c r="E306" s="11">
        <v>1</v>
      </c>
      <c r="F306" s="11">
        <v>90</v>
      </c>
      <c r="G306" s="11"/>
      <c r="H306" s="11"/>
      <c r="I306" s="11"/>
      <c r="J306" s="11"/>
      <c r="K306" s="11">
        <v>1</v>
      </c>
      <c r="L306" s="11">
        <v>90</v>
      </c>
    </row>
    <row r="307" spans="1:12">
      <c r="A307" s="11">
        <v>13</v>
      </c>
      <c r="B307" s="11" t="s">
        <v>153</v>
      </c>
      <c r="C307" s="11">
        <v>45</v>
      </c>
      <c r="D307" s="11" t="s">
        <v>24</v>
      </c>
      <c r="E307" s="11">
        <v>1</v>
      </c>
      <c r="F307" s="11">
        <v>45</v>
      </c>
      <c r="G307" s="11"/>
      <c r="H307" s="11"/>
      <c r="I307" s="11"/>
      <c r="J307" s="11"/>
      <c r="K307" s="11">
        <v>1</v>
      </c>
      <c r="L307" s="11">
        <v>45</v>
      </c>
    </row>
    <row r="308" spans="1:12">
      <c r="A308" s="11">
        <v>14</v>
      </c>
      <c r="B308" s="11" t="s">
        <v>290</v>
      </c>
      <c r="C308" s="11">
        <v>16</v>
      </c>
      <c r="D308" s="11" t="s">
        <v>24</v>
      </c>
      <c r="E308" s="11">
        <v>1</v>
      </c>
      <c r="F308" s="11">
        <v>16</v>
      </c>
      <c r="G308" s="11"/>
      <c r="H308" s="11"/>
      <c r="I308" s="11"/>
      <c r="J308" s="11"/>
      <c r="K308" s="11">
        <v>1</v>
      </c>
      <c r="L308" s="11">
        <v>16</v>
      </c>
    </row>
    <row r="309" spans="1:12">
      <c r="A309" s="11">
        <v>15</v>
      </c>
      <c r="B309" s="11" t="s">
        <v>291</v>
      </c>
      <c r="C309" s="11">
        <v>18</v>
      </c>
      <c r="D309" s="11" t="s">
        <v>24</v>
      </c>
      <c r="E309" s="11">
        <v>1</v>
      </c>
      <c r="F309" s="11">
        <v>18</v>
      </c>
      <c r="G309" s="11"/>
      <c r="H309" s="11"/>
      <c r="I309" s="11"/>
      <c r="J309" s="11"/>
      <c r="K309" s="11">
        <v>1</v>
      </c>
      <c r="L309" s="11">
        <v>18</v>
      </c>
    </row>
    <row r="310" spans="1:12">
      <c r="A310" s="11">
        <v>16</v>
      </c>
      <c r="B310" s="11" t="s">
        <v>292</v>
      </c>
      <c r="C310" s="11">
        <v>24</v>
      </c>
      <c r="D310" s="11" t="s">
        <v>24</v>
      </c>
      <c r="E310" s="11">
        <v>5</v>
      </c>
      <c r="F310" s="11">
        <v>120</v>
      </c>
      <c r="G310" s="11"/>
      <c r="H310" s="11"/>
      <c r="I310" s="11"/>
      <c r="J310" s="11"/>
      <c r="K310" s="11">
        <v>5</v>
      </c>
      <c r="L310" s="11">
        <v>120</v>
      </c>
    </row>
    <row r="311" spans="1:12">
      <c r="A311" s="11">
        <v>17</v>
      </c>
      <c r="B311" s="11" t="s">
        <v>293</v>
      </c>
      <c r="C311" s="11">
        <v>11</v>
      </c>
      <c r="D311" s="11" t="s">
        <v>24</v>
      </c>
      <c r="E311" s="11">
        <v>5</v>
      </c>
      <c r="F311" s="11">
        <v>55</v>
      </c>
      <c r="G311" s="11"/>
      <c r="H311" s="11"/>
      <c r="I311" s="11"/>
      <c r="J311" s="11"/>
      <c r="K311" s="11">
        <v>5</v>
      </c>
      <c r="L311" s="11">
        <v>55</v>
      </c>
    </row>
    <row r="312" spans="1:12">
      <c r="A312" s="11">
        <v>18</v>
      </c>
      <c r="B312" s="11" t="s">
        <v>294</v>
      </c>
      <c r="C312" s="11">
        <v>10</v>
      </c>
      <c r="D312" s="11" t="s">
        <v>24</v>
      </c>
      <c r="E312" s="11">
        <v>8</v>
      </c>
      <c r="F312" s="11">
        <v>80</v>
      </c>
      <c r="G312" s="11"/>
      <c r="H312" s="11"/>
      <c r="I312" s="11"/>
      <c r="J312" s="11"/>
      <c r="K312" s="11">
        <v>8</v>
      </c>
      <c r="L312" s="11">
        <v>80</v>
      </c>
    </row>
    <row r="313" spans="1:12">
      <c r="A313" s="11">
        <v>19</v>
      </c>
      <c r="B313" s="11" t="s">
        <v>295</v>
      </c>
      <c r="C313" s="11">
        <v>39</v>
      </c>
      <c r="D313" s="11" t="s">
        <v>24</v>
      </c>
      <c r="E313" s="11">
        <v>2</v>
      </c>
      <c r="F313" s="11">
        <v>78</v>
      </c>
      <c r="G313" s="11"/>
      <c r="H313" s="11"/>
      <c r="I313" s="11"/>
      <c r="J313" s="11"/>
      <c r="K313" s="11">
        <v>2</v>
      </c>
      <c r="L313" s="11">
        <v>78</v>
      </c>
    </row>
    <row r="314" spans="1:12">
      <c r="A314" s="11">
        <v>20</v>
      </c>
      <c r="B314" s="11" t="s">
        <v>297</v>
      </c>
      <c r="C314" s="11">
        <v>60</v>
      </c>
      <c r="D314" s="11" t="s">
        <v>24</v>
      </c>
      <c r="E314" s="11">
        <v>1</v>
      </c>
      <c r="F314" s="11">
        <v>60</v>
      </c>
      <c r="G314" s="11"/>
      <c r="H314" s="11"/>
      <c r="I314" s="11"/>
      <c r="J314" s="11"/>
      <c r="K314" s="11">
        <v>1</v>
      </c>
      <c r="L314" s="11">
        <v>60</v>
      </c>
    </row>
    <row r="315" spans="1:12">
      <c r="A315" s="11">
        <v>21</v>
      </c>
      <c r="B315" s="11" t="s">
        <v>298</v>
      </c>
      <c r="C315" s="11">
        <v>245</v>
      </c>
      <c r="D315" s="11" t="s">
        <v>24</v>
      </c>
      <c r="E315" s="11">
        <v>1</v>
      </c>
      <c r="F315" s="11">
        <v>245</v>
      </c>
      <c r="G315" s="11"/>
      <c r="H315" s="11"/>
      <c r="I315" s="11"/>
      <c r="J315" s="11"/>
      <c r="K315" s="11">
        <v>1</v>
      </c>
      <c r="L315" s="11">
        <v>245</v>
      </c>
    </row>
    <row r="316" spans="1:12">
      <c r="A316" s="11">
        <v>22</v>
      </c>
      <c r="B316" s="11" t="s">
        <v>299</v>
      </c>
      <c r="C316" s="11">
        <v>18.75</v>
      </c>
      <c r="D316" s="11" t="s">
        <v>24</v>
      </c>
      <c r="E316" s="11">
        <v>1</v>
      </c>
      <c r="F316" s="11">
        <v>18.75</v>
      </c>
      <c r="G316" s="11"/>
      <c r="H316" s="11"/>
      <c r="I316" s="11"/>
      <c r="J316" s="11"/>
      <c r="K316" s="11">
        <v>1</v>
      </c>
      <c r="L316" s="11">
        <v>18.75</v>
      </c>
    </row>
    <row r="317" spans="1:12">
      <c r="A317" s="11">
        <v>23</v>
      </c>
      <c r="B317" s="11" t="s">
        <v>300</v>
      </c>
      <c r="C317" s="11">
        <v>16.25</v>
      </c>
      <c r="D317" s="11" t="s">
        <v>24</v>
      </c>
      <c r="E317" s="11">
        <v>1</v>
      </c>
      <c r="F317" s="11">
        <v>16.25</v>
      </c>
      <c r="G317" s="11"/>
      <c r="H317" s="11"/>
      <c r="I317" s="11"/>
      <c r="J317" s="11"/>
      <c r="K317" s="11">
        <v>1</v>
      </c>
      <c r="L317" s="11">
        <v>16.25</v>
      </c>
    </row>
    <row r="318" spans="1:12">
      <c r="A318" s="11">
        <v>24</v>
      </c>
      <c r="B318" s="11" t="s">
        <v>301</v>
      </c>
      <c r="C318" s="11">
        <v>12</v>
      </c>
      <c r="D318" s="11" t="s">
        <v>24</v>
      </c>
      <c r="E318" s="11">
        <v>4</v>
      </c>
      <c r="F318" s="11">
        <v>48</v>
      </c>
      <c r="G318" s="11"/>
      <c r="H318" s="11"/>
      <c r="I318" s="11"/>
      <c r="J318" s="11"/>
      <c r="K318" s="11">
        <v>4</v>
      </c>
      <c r="L318" s="11">
        <v>48</v>
      </c>
    </row>
    <row r="319" spans="1:12">
      <c r="A319" s="11">
        <v>25</v>
      </c>
      <c r="B319" s="11" t="s">
        <v>302</v>
      </c>
      <c r="C319" s="11">
        <v>15</v>
      </c>
      <c r="D319" s="11" t="s">
        <v>24</v>
      </c>
      <c r="E319" s="11">
        <v>0</v>
      </c>
      <c r="F319" s="11">
        <v>0</v>
      </c>
      <c r="G319" s="11"/>
      <c r="H319" s="11"/>
      <c r="I319" s="11"/>
      <c r="J319" s="11"/>
      <c r="K319" s="11">
        <v>0</v>
      </c>
      <c r="L319" s="11">
        <v>0</v>
      </c>
    </row>
    <row r="320" spans="1:12">
      <c r="A320" s="11">
        <v>26</v>
      </c>
      <c r="B320" s="11" t="s">
        <v>303</v>
      </c>
      <c r="C320" s="11">
        <v>10</v>
      </c>
      <c r="D320" s="11" t="s">
        <v>24</v>
      </c>
      <c r="E320" s="11">
        <v>10</v>
      </c>
      <c r="F320" s="11">
        <v>100</v>
      </c>
      <c r="G320" s="11"/>
      <c r="H320" s="11"/>
      <c r="I320" s="11"/>
      <c r="J320" s="11"/>
      <c r="K320" s="11">
        <v>10</v>
      </c>
      <c r="L320" s="11">
        <v>100</v>
      </c>
    </row>
    <row r="321" spans="1:12">
      <c r="A321" s="11">
        <v>27</v>
      </c>
      <c r="B321" s="11" t="s">
        <v>304</v>
      </c>
      <c r="C321" s="11">
        <v>3.5</v>
      </c>
      <c r="D321" s="11" t="s">
        <v>24</v>
      </c>
      <c r="E321" s="11">
        <v>25</v>
      </c>
      <c r="F321" s="11">
        <v>87.5</v>
      </c>
      <c r="G321" s="11"/>
      <c r="H321" s="11"/>
      <c r="I321" s="11"/>
      <c r="J321" s="11"/>
      <c r="K321" s="11">
        <v>25</v>
      </c>
      <c r="L321" s="11">
        <v>87.5</v>
      </c>
    </row>
    <row r="322" spans="1:12">
      <c r="A322" s="11">
        <v>28</v>
      </c>
      <c r="B322" s="11" t="s">
        <v>305</v>
      </c>
      <c r="C322" s="11">
        <v>20</v>
      </c>
      <c r="D322" s="11" t="s">
        <v>24</v>
      </c>
      <c r="E322" s="11">
        <v>1</v>
      </c>
      <c r="F322" s="11">
        <v>20</v>
      </c>
      <c r="G322" s="11"/>
      <c r="H322" s="11"/>
      <c r="I322" s="11"/>
      <c r="J322" s="11"/>
      <c r="K322" s="11">
        <v>1</v>
      </c>
      <c r="L322" s="11">
        <v>20</v>
      </c>
    </row>
    <row r="323" spans="1:12">
      <c r="A323" s="11">
        <v>29</v>
      </c>
      <c r="B323" s="11" t="s">
        <v>306</v>
      </c>
      <c r="C323" s="11">
        <v>10</v>
      </c>
      <c r="D323" s="11" t="s">
        <v>24</v>
      </c>
      <c r="E323" s="11">
        <v>1</v>
      </c>
      <c r="F323" s="11">
        <v>10</v>
      </c>
      <c r="G323" s="11"/>
      <c r="H323" s="11"/>
      <c r="I323" s="11"/>
      <c r="J323" s="11"/>
      <c r="K323" s="11">
        <v>1</v>
      </c>
      <c r="L323" s="11">
        <v>10</v>
      </c>
    </row>
    <row r="324" spans="1:12">
      <c r="A324" s="11">
        <v>30</v>
      </c>
      <c r="B324" s="11" t="s">
        <v>307</v>
      </c>
      <c r="C324" s="11">
        <v>30</v>
      </c>
      <c r="D324" s="11" t="s">
        <v>24</v>
      </c>
      <c r="E324" s="11">
        <v>1</v>
      </c>
      <c r="F324" s="11">
        <v>30</v>
      </c>
      <c r="G324" s="11"/>
      <c r="H324" s="11"/>
      <c r="I324" s="11"/>
      <c r="J324" s="11"/>
      <c r="K324" s="11">
        <v>1</v>
      </c>
      <c r="L324" s="11">
        <v>30</v>
      </c>
    </row>
    <row r="325" spans="1:12">
      <c r="A325" s="11">
        <v>31</v>
      </c>
      <c r="B325" s="11" t="s">
        <v>307</v>
      </c>
      <c r="C325" s="11">
        <v>10</v>
      </c>
      <c r="D325" s="11" t="s">
        <v>24</v>
      </c>
      <c r="E325" s="11">
        <v>1</v>
      </c>
      <c r="F325" s="11">
        <v>10</v>
      </c>
      <c r="G325" s="11"/>
      <c r="H325" s="11"/>
      <c r="I325" s="11"/>
      <c r="J325" s="11"/>
      <c r="K325" s="11">
        <v>1</v>
      </c>
      <c r="L325" s="11">
        <v>10</v>
      </c>
    </row>
    <row r="326" spans="1:12">
      <c r="A326" s="11">
        <v>32</v>
      </c>
      <c r="B326" s="11" t="s">
        <v>308</v>
      </c>
      <c r="C326" s="11">
        <v>6.5</v>
      </c>
      <c r="D326" s="11" t="s">
        <v>24</v>
      </c>
      <c r="E326" s="11">
        <v>50</v>
      </c>
      <c r="F326" s="11">
        <v>325</v>
      </c>
      <c r="G326" s="11"/>
      <c r="H326" s="11"/>
      <c r="I326" s="11"/>
      <c r="J326" s="11"/>
      <c r="K326" s="11">
        <v>50</v>
      </c>
      <c r="L326" s="11">
        <v>325</v>
      </c>
    </row>
    <row r="327" spans="1:12">
      <c r="A327" s="11">
        <v>33</v>
      </c>
      <c r="B327" s="11" t="s">
        <v>309</v>
      </c>
      <c r="C327" s="11">
        <v>15.4</v>
      </c>
      <c r="D327" s="11" t="s">
        <v>24</v>
      </c>
      <c r="E327" s="11">
        <v>2</v>
      </c>
      <c r="F327" s="11">
        <v>30.8</v>
      </c>
      <c r="G327" s="11"/>
      <c r="H327" s="11"/>
      <c r="I327" s="11"/>
      <c r="J327" s="11"/>
      <c r="K327" s="11">
        <v>2</v>
      </c>
      <c r="L327" s="11">
        <v>30.8</v>
      </c>
    </row>
    <row r="328" spans="1:12">
      <c r="A328" s="11">
        <v>34</v>
      </c>
      <c r="B328" s="11" t="s">
        <v>310</v>
      </c>
      <c r="C328" s="11">
        <v>18</v>
      </c>
      <c r="D328" s="11" t="s">
        <v>24</v>
      </c>
      <c r="E328" s="11">
        <v>3</v>
      </c>
      <c r="F328" s="11">
        <v>54</v>
      </c>
      <c r="G328" s="11"/>
      <c r="H328" s="11"/>
      <c r="I328" s="11"/>
      <c r="J328" s="11"/>
      <c r="K328" s="11">
        <v>3</v>
      </c>
      <c r="L328" s="11">
        <v>54</v>
      </c>
    </row>
    <row r="329" spans="1:12">
      <c r="A329" s="11">
        <v>35</v>
      </c>
      <c r="B329" s="11" t="s">
        <v>311</v>
      </c>
      <c r="C329" s="11">
        <v>18.5</v>
      </c>
      <c r="D329" s="11" t="s">
        <v>24</v>
      </c>
      <c r="E329" s="11">
        <v>1</v>
      </c>
      <c r="F329" s="11">
        <v>18.5</v>
      </c>
      <c r="G329" s="11"/>
      <c r="H329" s="11"/>
      <c r="I329" s="11"/>
      <c r="J329" s="11"/>
      <c r="K329" s="11">
        <v>1</v>
      </c>
      <c r="L329" s="11">
        <v>18.5</v>
      </c>
    </row>
    <row r="330" spans="1:12">
      <c r="A330" s="11">
        <v>36</v>
      </c>
      <c r="B330" s="11" t="s">
        <v>312</v>
      </c>
      <c r="C330" s="11">
        <v>46</v>
      </c>
      <c r="D330" s="11" t="s">
        <v>24</v>
      </c>
      <c r="E330" s="11">
        <v>1</v>
      </c>
      <c r="F330" s="11">
        <v>46</v>
      </c>
      <c r="G330" s="11"/>
      <c r="H330" s="11"/>
      <c r="I330" s="11"/>
      <c r="J330" s="11"/>
      <c r="K330" s="11">
        <v>1</v>
      </c>
      <c r="L330" s="11">
        <v>46</v>
      </c>
    </row>
    <row r="331" spans="1:12">
      <c r="A331" s="11">
        <v>37</v>
      </c>
      <c r="B331" s="11" t="s">
        <v>289</v>
      </c>
      <c r="C331" s="11">
        <v>157</v>
      </c>
      <c r="D331" s="11" t="s">
        <v>24</v>
      </c>
      <c r="E331" s="11">
        <v>1</v>
      </c>
      <c r="F331" s="11">
        <v>157</v>
      </c>
      <c r="G331" s="11"/>
      <c r="H331" s="11"/>
      <c r="I331" s="11"/>
      <c r="J331" s="11"/>
      <c r="K331" s="11">
        <v>1</v>
      </c>
      <c r="L331" s="11">
        <v>157</v>
      </c>
    </row>
    <row r="332" spans="1:12">
      <c r="A332" s="11">
        <v>38</v>
      </c>
      <c r="B332" s="11" t="s">
        <v>313</v>
      </c>
      <c r="C332" s="11">
        <v>138</v>
      </c>
      <c r="D332" s="11" t="s">
        <v>24</v>
      </c>
      <c r="E332" s="11">
        <v>1</v>
      </c>
      <c r="F332" s="11">
        <v>138</v>
      </c>
      <c r="G332" s="11"/>
      <c r="H332" s="11"/>
      <c r="I332" s="11"/>
      <c r="J332" s="11"/>
      <c r="K332" s="11">
        <v>1</v>
      </c>
      <c r="L332" s="11">
        <v>138</v>
      </c>
    </row>
    <row r="333" spans="1:12">
      <c r="A333" s="11">
        <v>39</v>
      </c>
      <c r="B333" s="11" t="s">
        <v>314</v>
      </c>
      <c r="C333" s="11">
        <v>160</v>
      </c>
      <c r="D333" s="11" t="s">
        <v>24</v>
      </c>
      <c r="E333" s="11">
        <v>1</v>
      </c>
      <c r="F333" s="11">
        <v>160</v>
      </c>
      <c r="G333" s="11"/>
      <c r="H333" s="11"/>
      <c r="I333" s="11"/>
      <c r="J333" s="11"/>
      <c r="K333" s="11">
        <v>1</v>
      </c>
      <c r="L333" s="11">
        <v>160</v>
      </c>
    </row>
    <row r="334" spans="1:12">
      <c r="A334" s="11">
        <v>40</v>
      </c>
      <c r="B334" s="11" t="s">
        <v>315</v>
      </c>
      <c r="C334" s="11">
        <v>45</v>
      </c>
      <c r="D334" s="11" t="s">
        <v>24</v>
      </c>
      <c r="E334" s="11">
        <v>2</v>
      </c>
      <c r="F334" s="11">
        <v>90</v>
      </c>
      <c r="G334" s="11"/>
      <c r="H334" s="11"/>
      <c r="I334" s="11"/>
      <c r="J334" s="11"/>
      <c r="K334" s="11">
        <v>2</v>
      </c>
      <c r="L334" s="11">
        <v>90</v>
      </c>
    </row>
    <row r="335" spans="1:12">
      <c r="A335" s="11">
        <v>41</v>
      </c>
      <c r="B335" s="11" t="s">
        <v>316</v>
      </c>
      <c r="C335" s="11">
        <v>50</v>
      </c>
      <c r="D335" s="11" t="s">
        <v>24</v>
      </c>
      <c r="E335" s="11">
        <v>1</v>
      </c>
      <c r="F335" s="11">
        <v>50</v>
      </c>
      <c r="G335" s="11"/>
      <c r="H335" s="11"/>
      <c r="I335" s="11"/>
      <c r="J335" s="11"/>
      <c r="K335" s="11">
        <v>1</v>
      </c>
      <c r="L335" s="11">
        <v>50</v>
      </c>
    </row>
    <row r="336" spans="1:12">
      <c r="A336" s="11">
        <v>42</v>
      </c>
      <c r="B336" s="11" t="s">
        <v>317</v>
      </c>
      <c r="C336" s="11">
        <v>80</v>
      </c>
      <c r="D336" s="11" t="s">
        <v>24</v>
      </c>
      <c r="E336" s="11">
        <v>1</v>
      </c>
      <c r="F336" s="11">
        <v>80</v>
      </c>
      <c r="G336" s="11"/>
      <c r="H336" s="11"/>
      <c r="I336" s="11"/>
      <c r="J336" s="11"/>
      <c r="K336" s="11">
        <v>1</v>
      </c>
      <c r="L336" s="11">
        <v>80</v>
      </c>
    </row>
    <row r="337" spans="1:12">
      <c r="A337" s="11">
        <v>43</v>
      </c>
      <c r="B337" s="11" t="s">
        <v>318</v>
      </c>
      <c r="C337" s="11">
        <v>20</v>
      </c>
      <c r="D337" s="11" t="s">
        <v>24</v>
      </c>
      <c r="E337" s="11">
        <v>1</v>
      </c>
      <c r="F337" s="11">
        <v>20</v>
      </c>
      <c r="G337" s="11"/>
      <c r="H337" s="11"/>
      <c r="I337" s="11"/>
      <c r="J337" s="11"/>
      <c r="K337" s="11">
        <v>1</v>
      </c>
      <c r="L337" s="11">
        <v>20</v>
      </c>
    </row>
    <row r="338" spans="1:12">
      <c r="A338" s="11">
        <v>44</v>
      </c>
      <c r="B338" s="11" t="s">
        <v>319</v>
      </c>
      <c r="C338" s="11">
        <v>90</v>
      </c>
      <c r="D338" s="11" t="s">
        <v>24</v>
      </c>
      <c r="E338" s="11">
        <v>1</v>
      </c>
      <c r="F338" s="11">
        <v>90</v>
      </c>
      <c r="G338" s="11"/>
      <c r="H338" s="11"/>
      <c r="I338" s="11"/>
      <c r="J338" s="11"/>
      <c r="K338" s="11">
        <v>1</v>
      </c>
      <c r="L338" s="11">
        <v>90</v>
      </c>
    </row>
    <row r="339" spans="1:12">
      <c r="A339" s="11">
        <v>45</v>
      </c>
      <c r="B339" s="11" t="s">
        <v>320</v>
      </c>
      <c r="C339" s="11">
        <v>75</v>
      </c>
      <c r="D339" s="11" t="s">
        <v>24</v>
      </c>
      <c r="E339" s="11">
        <v>1</v>
      </c>
      <c r="F339" s="11">
        <v>75</v>
      </c>
      <c r="G339" s="11"/>
      <c r="H339" s="11"/>
      <c r="I339" s="11"/>
      <c r="J339" s="11"/>
      <c r="K339" s="11">
        <v>1</v>
      </c>
      <c r="L339" s="11">
        <v>75</v>
      </c>
    </row>
    <row r="340" spans="1:12">
      <c r="A340" s="11">
        <v>46</v>
      </c>
      <c r="B340" s="11" t="s">
        <v>321</v>
      </c>
      <c r="C340" s="11">
        <v>45</v>
      </c>
      <c r="D340" s="11" t="s">
        <v>24</v>
      </c>
      <c r="E340" s="11">
        <v>2</v>
      </c>
      <c r="F340" s="11">
        <v>90</v>
      </c>
      <c r="G340" s="11"/>
      <c r="H340" s="11"/>
      <c r="I340" s="11"/>
      <c r="J340" s="11"/>
      <c r="K340" s="11">
        <v>2</v>
      </c>
      <c r="L340" s="11">
        <v>90</v>
      </c>
    </row>
    <row r="341" spans="1:12">
      <c r="A341" s="11">
        <v>47</v>
      </c>
      <c r="B341" s="11" t="s">
        <v>322</v>
      </c>
      <c r="C341" s="11">
        <v>19.5</v>
      </c>
      <c r="D341" s="11" t="s">
        <v>24</v>
      </c>
      <c r="E341" s="11">
        <v>1</v>
      </c>
      <c r="F341" s="11">
        <v>19.5</v>
      </c>
      <c r="G341" s="11"/>
      <c r="H341" s="11"/>
      <c r="I341" s="11"/>
      <c r="J341" s="11"/>
      <c r="K341" s="11">
        <v>1</v>
      </c>
      <c r="L341" s="11">
        <v>19.5</v>
      </c>
    </row>
    <row r="342" spans="1:12">
      <c r="A342" s="11">
        <v>48</v>
      </c>
      <c r="B342" s="11" t="s">
        <v>323</v>
      </c>
      <c r="C342" s="11">
        <v>18</v>
      </c>
      <c r="D342" s="11" t="s">
        <v>24</v>
      </c>
      <c r="E342" s="11">
        <v>3</v>
      </c>
      <c r="F342" s="11">
        <v>54</v>
      </c>
      <c r="G342" s="11"/>
      <c r="H342" s="11"/>
      <c r="I342" s="11"/>
      <c r="J342" s="11"/>
      <c r="K342" s="11">
        <v>3</v>
      </c>
      <c r="L342" s="11">
        <v>54</v>
      </c>
    </row>
    <row r="343" spans="1:12">
      <c r="A343" s="11">
        <v>49</v>
      </c>
      <c r="B343" s="11" t="s">
        <v>324</v>
      </c>
      <c r="C343" s="11">
        <v>43</v>
      </c>
      <c r="D343" s="11" t="s">
        <v>24</v>
      </c>
      <c r="E343" s="11">
        <v>6</v>
      </c>
      <c r="F343" s="11">
        <v>258</v>
      </c>
      <c r="G343" s="11"/>
      <c r="H343" s="11"/>
      <c r="I343" s="11"/>
      <c r="J343" s="11"/>
      <c r="K343" s="11">
        <v>6</v>
      </c>
      <c r="L343" s="11">
        <v>258</v>
      </c>
    </row>
    <row r="344" spans="1:12">
      <c r="A344" s="11">
        <v>50</v>
      </c>
      <c r="B344" s="11" t="s">
        <v>325</v>
      </c>
      <c r="C344" s="11">
        <v>8.8000000000000007</v>
      </c>
      <c r="D344" s="11" t="s">
        <v>24</v>
      </c>
      <c r="E344" s="11">
        <v>80</v>
      </c>
      <c r="F344" s="11">
        <v>704</v>
      </c>
      <c r="G344" s="11"/>
      <c r="H344" s="11"/>
      <c r="I344" s="11"/>
      <c r="J344" s="11"/>
      <c r="K344" s="11">
        <v>80</v>
      </c>
      <c r="L344" s="11">
        <v>704</v>
      </c>
    </row>
    <row r="345" spans="1:12">
      <c r="A345" s="11">
        <v>51</v>
      </c>
      <c r="B345" s="11" t="s">
        <v>326</v>
      </c>
      <c r="C345" s="11">
        <v>8.8000000000000007</v>
      </c>
      <c r="D345" s="11" t="s">
        <v>24</v>
      </c>
      <c r="E345" s="11">
        <v>80</v>
      </c>
      <c r="F345" s="11">
        <v>704</v>
      </c>
      <c r="G345" s="11"/>
      <c r="H345" s="11"/>
      <c r="I345" s="11"/>
      <c r="J345" s="11"/>
      <c r="K345" s="11">
        <v>80</v>
      </c>
      <c r="L345" s="11">
        <v>704</v>
      </c>
    </row>
    <row r="346" spans="1:12">
      <c r="A346" s="11">
        <v>52</v>
      </c>
      <c r="B346" s="11" t="s">
        <v>327</v>
      </c>
      <c r="C346" s="11">
        <v>6.8</v>
      </c>
      <c r="D346" s="11" t="s">
        <v>24</v>
      </c>
      <c r="E346" s="11">
        <v>25</v>
      </c>
      <c r="F346" s="11">
        <v>170</v>
      </c>
      <c r="G346" s="11"/>
      <c r="H346" s="11"/>
      <c r="I346" s="11"/>
      <c r="J346" s="11"/>
      <c r="K346" s="11">
        <v>25</v>
      </c>
      <c r="L346" s="11">
        <v>170</v>
      </c>
    </row>
    <row r="347" spans="1:12">
      <c r="A347" s="11">
        <v>53</v>
      </c>
      <c r="B347" s="11" t="s">
        <v>328</v>
      </c>
      <c r="C347" s="11">
        <v>125</v>
      </c>
      <c r="D347" s="11" t="s">
        <v>24</v>
      </c>
      <c r="E347" s="11">
        <v>1</v>
      </c>
      <c r="F347" s="11">
        <v>125</v>
      </c>
      <c r="G347" s="11"/>
      <c r="H347" s="11"/>
      <c r="I347" s="11"/>
      <c r="J347" s="11"/>
      <c r="K347" s="11">
        <v>1</v>
      </c>
      <c r="L347" s="11">
        <v>125</v>
      </c>
    </row>
    <row r="348" spans="1:12">
      <c r="A348" s="11">
        <v>54</v>
      </c>
      <c r="B348" s="11" t="s">
        <v>329</v>
      </c>
      <c r="C348" s="11">
        <v>30</v>
      </c>
      <c r="D348" s="11" t="s">
        <v>330</v>
      </c>
      <c r="E348" s="11">
        <v>2</v>
      </c>
      <c r="F348" s="11">
        <v>60</v>
      </c>
      <c r="G348" s="11"/>
      <c r="H348" s="11"/>
      <c r="I348" s="11"/>
      <c r="J348" s="11"/>
      <c r="K348" s="11">
        <v>2</v>
      </c>
      <c r="L348" s="11">
        <v>60</v>
      </c>
    </row>
    <row r="349" spans="1:12">
      <c r="A349" s="11">
        <v>55</v>
      </c>
      <c r="B349" s="11" t="s">
        <v>331</v>
      </c>
      <c r="C349" s="11">
        <v>18</v>
      </c>
      <c r="D349" s="11" t="s">
        <v>24</v>
      </c>
      <c r="E349" s="11">
        <v>7</v>
      </c>
      <c r="F349" s="11">
        <v>126</v>
      </c>
      <c r="G349" s="11"/>
      <c r="H349" s="11"/>
      <c r="I349" s="11"/>
      <c r="J349" s="11"/>
      <c r="K349" s="11">
        <v>7</v>
      </c>
      <c r="L349" s="11">
        <v>126</v>
      </c>
    </row>
    <row r="350" spans="1:12">
      <c r="A350" s="11">
        <v>56</v>
      </c>
      <c r="B350" s="11" t="s">
        <v>332</v>
      </c>
      <c r="C350" s="11">
        <v>21.5</v>
      </c>
      <c r="D350" s="11" t="s">
        <v>24</v>
      </c>
      <c r="E350" s="11">
        <v>8</v>
      </c>
      <c r="F350" s="11">
        <v>172</v>
      </c>
      <c r="G350" s="11"/>
      <c r="H350" s="11"/>
      <c r="I350" s="11"/>
      <c r="J350" s="11"/>
      <c r="K350" s="11">
        <v>8</v>
      </c>
      <c r="L350" s="11">
        <v>172</v>
      </c>
    </row>
    <row r="351" spans="1:12">
      <c r="A351" s="11">
        <v>57</v>
      </c>
      <c r="B351" s="11" t="s">
        <v>333</v>
      </c>
      <c r="C351" s="11">
        <v>12</v>
      </c>
      <c r="D351" s="11" t="s">
        <v>24</v>
      </c>
      <c r="E351" s="11">
        <v>5</v>
      </c>
      <c r="F351" s="11">
        <v>60</v>
      </c>
      <c r="G351" s="11"/>
      <c r="H351" s="11"/>
      <c r="I351" s="11"/>
      <c r="J351" s="11"/>
      <c r="K351" s="11">
        <v>5</v>
      </c>
      <c r="L351" s="11">
        <v>60</v>
      </c>
    </row>
    <row r="352" spans="1:12">
      <c r="A352" s="11">
        <v>58</v>
      </c>
      <c r="B352" s="11" t="s">
        <v>334</v>
      </c>
      <c r="C352" s="11">
        <v>100</v>
      </c>
      <c r="D352" s="11" t="s">
        <v>24</v>
      </c>
      <c r="E352" s="11">
        <v>1</v>
      </c>
      <c r="F352" s="11">
        <v>100</v>
      </c>
      <c r="G352" s="11"/>
      <c r="H352" s="11"/>
      <c r="I352" s="11"/>
      <c r="J352" s="11"/>
      <c r="K352" s="11">
        <v>1</v>
      </c>
      <c r="L352" s="11">
        <v>100</v>
      </c>
    </row>
    <row r="353" spans="1:12">
      <c r="A353" s="11">
        <v>59</v>
      </c>
      <c r="B353" s="11" t="s">
        <v>335</v>
      </c>
      <c r="C353" s="11">
        <v>350</v>
      </c>
      <c r="D353" s="11" t="s">
        <v>24</v>
      </c>
      <c r="E353" s="11">
        <v>1</v>
      </c>
      <c r="F353" s="11">
        <v>350</v>
      </c>
      <c r="G353" s="11"/>
      <c r="H353" s="11"/>
      <c r="I353" s="11"/>
      <c r="J353" s="11"/>
      <c r="K353" s="11">
        <v>1</v>
      </c>
      <c r="L353" s="11">
        <v>350</v>
      </c>
    </row>
    <row r="354" spans="1:12">
      <c r="A354" s="11">
        <v>60</v>
      </c>
      <c r="B354" s="11" t="s">
        <v>336</v>
      </c>
      <c r="C354" s="11">
        <v>165</v>
      </c>
      <c r="D354" s="11" t="s">
        <v>24</v>
      </c>
      <c r="E354" s="11">
        <v>1</v>
      </c>
      <c r="F354" s="11">
        <v>165</v>
      </c>
      <c r="G354" s="11"/>
      <c r="H354" s="11"/>
      <c r="I354" s="11"/>
      <c r="J354" s="11"/>
      <c r="K354" s="11">
        <v>1</v>
      </c>
      <c r="L354" s="11">
        <v>165</v>
      </c>
    </row>
    <row r="355" spans="1:12">
      <c r="A355" s="11">
        <v>61</v>
      </c>
      <c r="B355" s="11" t="s">
        <v>337</v>
      </c>
      <c r="C355" s="11">
        <v>29</v>
      </c>
      <c r="D355" s="11" t="s">
        <v>24</v>
      </c>
      <c r="E355" s="11">
        <v>2</v>
      </c>
      <c r="F355" s="11">
        <v>58</v>
      </c>
      <c r="G355" s="11"/>
      <c r="H355" s="11"/>
      <c r="I355" s="11"/>
      <c r="J355" s="11"/>
      <c r="K355" s="11">
        <v>2</v>
      </c>
      <c r="L355" s="11">
        <v>58</v>
      </c>
    </row>
    <row r="356" spans="1:12">
      <c r="A356" s="11">
        <v>62</v>
      </c>
      <c r="B356" s="11" t="s">
        <v>338</v>
      </c>
      <c r="C356" s="11">
        <v>14</v>
      </c>
      <c r="D356" s="11" t="s">
        <v>24</v>
      </c>
      <c r="E356" s="11">
        <v>1</v>
      </c>
      <c r="F356" s="11">
        <v>14</v>
      </c>
      <c r="G356" s="11"/>
      <c r="H356" s="11"/>
      <c r="I356" s="11"/>
      <c r="J356" s="11"/>
      <c r="K356" s="11">
        <v>1</v>
      </c>
      <c r="L356" s="11">
        <v>14</v>
      </c>
    </row>
    <row r="357" spans="1:12">
      <c r="A357" s="11">
        <v>63</v>
      </c>
      <c r="B357" s="11" t="s">
        <v>339</v>
      </c>
      <c r="C357" s="11">
        <v>21</v>
      </c>
      <c r="D357" s="11" t="s">
        <v>24</v>
      </c>
      <c r="E357" s="11">
        <v>1</v>
      </c>
      <c r="F357" s="11">
        <v>21</v>
      </c>
      <c r="G357" s="11"/>
      <c r="H357" s="11"/>
      <c r="I357" s="11"/>
      <c r="J357" s="11"/>
      <c r="K357" s="11">
        <v>1</v>
      </c>
      <c r="L357" s="11">
        <v>21</v>
      </c>
    </row>
    <row r="358" spans="1:12">
      <c r="A358" s="11">
        <v>64</v>
      </c>
      <c r="B358" s="11" t="s">
        <v>340</v>
      </c>
      <c r="C358" s="11">
        <v>40</v>
      </c>
      <c r="D358" s="11" t="s">
        <v>24</v>
      </c>
      <c r="E358" s="11">
        <v>5</v>
      </c>
      <c r="F358" s="11">
        <v>200</v>
      </c>
      <c r="G358" s="11"/>
      <c r="H358" s="11"/>
      <c r="I358" s="11"/>
      <c r="J358" s="11"/>
      <c r="K358" s="11">
        <v>5</v>
      </c>
      <c r="L358" s="11">
        <v>200</v>
      </c>
    </row>
    <row r="359" spans="1:12">
      <c r="A359" s="11">
        <v>65</v>
      </c>
      <c r="B359" s="11" t="s">
        <v>341</v>
      </c>
      <c r="C359" s="11">
        <v>29</v>
      </c>
      <c r="D359" s="11" t="s">
        <v>24</v>
      </c>
      <c r="E359" s="11">
        <v>5</v>
      </c>
      <c r="F359" s="11">
        <v>145</v>
      </c>
      <c r="G359" s="11"/>
      <c r="H359" s="11"/>
      <c r="I359" s="11"/>
      <c r="J359" s="11"/>
      <c r="K359" s="11">
        <v>5</v>
      </c>
      <c r="L359" s="11">
        <v>145</v>
      </c>
    </row>
    <row r="360" spans="1:12">
      <c r="A360" s="11">
        <v>66</v>
      </c>
      <c r="B360" s="11" t="s">
        <v>342</v>
      </c>
      <c r="C360" s="11">
        <v>100</v>
      </c>
      <c r="D360" s="11" t="s">
        <v>24</v>
      </c>
      <c r="E360" s="11">
        <v>1</v>
      </c>
      <c r="F360" s="11">
        <v>100</v>
      </c>
      <c r="G360" s="11"/>
      <c r="H360" s="11"/>
      <c r="I360" s="11"/>
      <c r="J360" s="11"/>
      <c r="K360" s="11">
        <v>1</v>
      </c>
      <c r="L360" s="11">
        <v>100</v>
      </c>
    </row>
    <row r="361" spans="1:12">
      <c r="A361" s="11">
        <v>67</v>
      </c>
      <c r="B361" s="11" t="s">
        <v>343</v>
      </c>
      <c r="C361" s="11">
        <v>48</v>
      </c>
      <c r="D361" s="11" t="s">
        <v>24</v>
      </c>
      <c r="E361" s="11">
        <v>1</v>
      </c>
      <c r="F361" s="11">
        <v>48</v>
      </c>
      <c r="G361" s="11"/>
      <c r="H361" s="11"/>
      <c r="I361" s="11"/>
      <c r="J361" s="11"/>
      <c r="K361" s="11">
        <v>1</v>
      </c>
      <c r="L361" s="11">
        <v>48</v>
      </c>
    </row>
    <row r="362" spans="1:12">
      <c r="A362" s="11">
        <v>68</v>
      </c>
      <c r="B362" s="11" t="s">
        <v>344</v>
      </c>
      <c r="C362" s="11">
        <v>7.8000000000000007</v>
      </c>
      <c r="D362" s="11" t="s">
        <v>24</v>
      </c>
      <c r="E362" s="11">
        <v>72</v>
      </c>
      <c r="F362" s="11">
        <v>561.6</v>
      </c>
      <c r="G362" s="11"/>
      <c r="H362" s="11"/>
      <c r="I362" s="11"/>
      <c r="J362" s="11"/>
      <c r="K362" s="11">
        <v>72</v>
      </c>
      <c r="L362" s="11">
        <v>561.6</v>
      </c>
    </row>
    <row r="363" spans="1:12">
      <c r="A363" s="11">
        <v>69</v>
      </c>
      <c r="B363" s="11" t="s">
        <v>671</v>
      </c>
      <c r="C363" s="11">
        <v>78.34</v>
      </c>
      <c r="D363" s="11" t="s">
        <v>24</v>
      </c>
      <c r="E363" s="11">
        <v>4</v>
      </c>
      <c r="F363" s="11">
        <v>313.36</v>
      </c>
      <c r="G363" s="11"/>
      <c r="H363" s="11"/>
      <c r="I363" s="11"/>
      <c r="J363" s="11"/>
      <c r="K363" s="11">
        <v>4</v>
      </c>
      <c r="L363" s="11">
        <v>313.36</v>
      </c>
    </row>
    <row r="364" spans="1:12">
      <c r="A364" s="11">
        <v>70</v>
      </c>
      <c r="B364" s="11" t="s">
        <v>346</v>
      </c>
      <c r="C364" s="11">
        <v>25</v>
      </c>
      <c r="D364" s="11" t="s">
        <v>24</v>
      </c>
      <c r="E364" s="11">
        <v>10</v>
      </c>
      <c r="F364" s="11">
        <v>250</v>
      </c>
      <c r="G364" s="11"/>
      <c r="H364" s="11"/>
      <c r="I364" s="11"/>
      <c r="J364" s="11"/>
      <c r="K364" s="11">
        <v>10</v>
      </c>
      <c r="L364" s="11">
        <v>250</v>
      </c>
    </row>
    <row r="365" spans="1:12">
      <c r="A365" s="11">
        <v>71</v>
      </c>
      <c r="B365" s="11" t="s">
        <v>347</v>
      </c>
      <c r="C365" s="11">
        <v>12</v>
      </c>
      <c r="D365" s="11" t="s">
        <v>24</v>
      </c>
      <c r="E365" s="11">
        <v>10</v>
      </c>
      <c r="F365" s="11">
        <v>120</v>
      </c>
      <c r="G365" s="11"/>
      <c r="H365" s="11"/>
      <c r="I365" s="11"/>
      <c r="J365" s="11"/>
      <c r="K365" s="11">
        <v>10</v>
      </c>
      <c r="L365" s="11">
        <v>120</v>
      </c>
    </row>
    <row r="366" spans="1:12">
      <c r="A366" s="11">
        <v>72</v>
      </c>
      <c r="B366" s="11" t="s">
        <v>348</v>
      </c>
      <c r="C366" s="11">
        <v>21</v>
      </c>
      <c r="D366" s="11" t="s">
        <v>24</v>
      </c>
      <c r="E366" s="11">
        <v>1</v>
      </c>
      <c r="F366" s="11">
        <v>21</v>
      </c>
      <c r="G366" s="11"/>
      <c r="H366" s="11"/>
      <c r="I366" s="11"/>
      <c r="J366" s="11"/>
      <c r="K366" s="11">
        <v>1</v>
      </c>
      <c r="L366" s="11">
        <v>21</v>
      </c>
    </row>
    <row r="367" spans="1:12">
      <c r="A367" s="11">
        <v>73</v>
      </c>
      <c r="B367" s="11" t="s">
        <v>349</v>
      </c>
      <c r="C367" s="11">
        <v>50</v>
      </c>
      <c r="D367" s="11" t="s">
        <v>24</v>
      </c>
      <c r="E367" s="11">
        <v>2</v>
      </c>
      <c r="F367" s="11">
        <v>100</v>
      </c>
      <c r="G367" s="11"/>
      <c r="H367" s="11"/>
      <c r="I367" s="11"/>
      <c r="J367" s="11"/>
      <c r="K367" s="11">
        <v>2</v>
      </c>
      <c r="L367" s="11">
        <v>100</v>
      </c>
    </row>
    <row r="368" spans="1:12">
      <c r="A368" s="11">
        <v>74</v>
      </c>
      <c r="B368" s="11" t="s">
        <v>350</v>
      </c>
      <c r="C368" s="11">
        <v>46</v>
      </c>
      <c r="D368" s="11" t="s">
        <v>24</v>
      </c>
      <c r="E368" s="11">
        <v>1</v>
      </c>
      <c r="F368" s="11">
        <v>46</v>
      </c>
      <c r="G368" s="11"/>
      <c r="H368" s="11"/>
      <c r="I368" s="11"/>
      <c r="J368" s="11"/>
      <c r="K368" s="11">
        <v>1</v>
      </c>
      <c r="L368" s="11">
        <v>46</v>
      </c>
    </row>
    <row r="369" spans="1:12">
      <c r="A369" s="11">
        <v>75</v>
      </c>
      <c r="B369" s="11" t="s">
        <v>201</v>
      </c>
      <c r="C369" s="11">
        <v>385</v>
      </c>
      <c r="D369" s="11" t="s">
        <v>24</v>
      </c>
      <c r="E369" s="11">
        <v>1</v>
      </c>
      <c r="F369" s="11">
        <v>385</v>
      </c>
      <c r="G369" s="11"/>
      <c r="H369" s="11"/>
      <c r="I369" s="11"/>
      <c r="J369" s="11"/>
      <c r="K369" s="11">
        <v>1</v>
      </c>
      <c r="L369" s="11">
        <v>385</v>
      </c>
    </row>
    <row r="370" spans="1:12">
      <c r="A370" s="11">
        <v>76</v>
      </c>
      <c r="B370" s="11" t="s">
        <v>351</v>
      </c>
      <c r="C370" s="11">
        <v>50</v>
      </c>
      <c r="D370" s="11" t="s">
        <v>24</v>
      </c>
      <c r="E370" s="11">
        <v>1</v>
      </c>
      <c r="F370" s="11">
        <v>50</v>
      </c>
      <c r="G370" s="11"/>
      <c r="H370" s="11"/>
      <c r="I370" s="11"/>
      <c r="J370" s="11"/>
      <c r="K370" s="11">
        <v>1</v>
      </c>
      <c r="L370" s="11">
        <v>50</v>
      </c>
    </row>
    <row r="371" spans="1:12">
      <c r="A371" s="11">
        <v>77</v>
      </c>
      <c r="B371" s="11" t="s">
        <v>322</v>
      </c>
      <c r="C371" s="11">
        <v>50</v>
      </c>
      <c r="D371" s="11" t="s">
        <v>24</v>
      </c>
      <c r="E371" s="11">
        <v>1</v>
      </c>
      <c r="F371" s="11">
        <v>50</v>
      </c>
      <c r="G371" s="11"/>
      <c r="H371" s="11"/>
      <c r="I371" s="11"/>
      <c r="J371" s="11"/>
      <c r="K371" s="11">
        <v>1</v>
      </c>
      <c r="L371" s="11">
        <v>50</v>
      </c>
    </row>
    <row r="372" spans="1:12">
      <c r="A372" s="11">
        <v>78</v>
      </c>
      <c r="B372" s="11" t="s">
        <v>323</v>
      </c>
      <c r="C372" s="11">
        <v>55</v>
      </c>
      <c r="D372" s="11" t="s">
        <v>24</v>
      </c>
      <c r="E372" s="11">
        <v>2</v>
      </c>
      <c r="F372" s="11">
        <v>110</v>
      </c>
      <c r="G372" s="11"/>
      <c r="H372" s="11"/>
      <c r="I372" s="11"/>
      <c r="J372" s="11"/>
      <c r="K372" s="11">
        <v>2</v>
      </c>
      <c r="L372" s="11">
        <v>110</v>
      </c>
    </row>
    <row r="373" spans="1:12">
      <c r="A373" s="11">
        <v>79</v>
      </c>
      <c r="B373" s="14" t="s">
        <v>352</v>
      </c>
      <c r="C373" s="14">
        <v>85</v>
      </c>
      <c r="D373" s="11" t="s">
        <v>24</v>
      </c>
      <c r="E373" s="11">
        <v>1</v>
      </c>
      <c r="F373" s="11">
        <v>85</v>
      </c>
      <c r="G373" s="11"/>
      <c r="H373" s="11"/>
      <c r="I373" s="11">
        <v>1</v>
      </c>
      <c r="J373" s="13">
        <v>85</v>
      </c>
      <c r="K373" s="11">
        <v>0</v>
      </c>
      <c r="L373" s="11">
        <v>0</v>
      </c>
    </row>
    <row r="374" spans="1:12">
      <c r="A374" s="11">
        <v>80</v>
      </c>
      <c r="B374" s="11" t="s">
        <v>324</v>
      </c>
      <c r="C374" s="11">
        <v>80</v>
      </c>
      <c r="D374" s="11" t="s">
        <v>24</v>
      </c>
      <c r="E374" s="11">
        <v>2</v>
      </c>
      <c r="F374" s="11">
        <v>160</v>
      </c>
      <c r="G374" s="11"/>
      <c r="H374" s="11"/>
      <c r="I374" s="11"/>
      <c r="J374" s="11"/>
      <c r="K374" s="11">
        <v>2</v>
      </c>
      <c r="L374" s="11">
        <v>160</v>
      </c>
    </row>
    <row r="375" spans="1:12">
      <c r="A375" s="11">
        <v>81</v>
      </c>
      <c r="B375" s="11" t="s">
        <v>353</v>
      </c>
      <c r="C375" s="11">
        <v>30</v>
      </c>
      <c r="D375" s="11" t="s">
        <v>24</v>
      </c>
      <c r="E375" s="11">
        <v>3</v>
      </c>
      <c r="F375" s="11">
        <v>90</v>
      </c>
      <c r="G375" s="11"/>
      <c r="H375" s="11"/>
      <c r="I375" s="11"/>
      <c r="J375" s="11"/>
      <c r="K375" s="11">
        <v>3</v>
      </c>
      <c r="L375" s="11">
        <v>90</v>
      </c>
    </row>
    <row r="376" spans="1:12">
      <c r="A376" s="11">
        <v>82</v>
      </c>
      <c r="B376" s="11" t="s">
        <v>354</v>
      </c>
      <c r="C376" s="11">
        <v>109</v>
      </c>
      <c r="D376" s="11" t="s">
        <v>24</v>
      </c>
      <c r="E376" s="11">
        <v>1</v>
      </c>
      <c r="F376" s="11">
        <v>109</v>
      </c>
      <c r="G376" s="11"/>
      <c r="H376" s="11"/>
      <c r="I376" s="11"/>
      <c r="J376" s="11"/>
      <c r="K376" s="11">
        <v>1</v>
      </c>
      <c r="L376" s="11">
        <v>109</v>
      </c>
    </row>
    <row r="377" spans="1:12">
      <c r="A377" s="11">
        <v>83</v>
      </c>
      <c r="B377" s="11" t="s">
        <v>355</v>
      </c>
      <c r="C377" s="11">
        <v>45</v>
      </c>
      <c r="D377" s="11" t="s">
        <v>24</v>
      </c>
      <c r="E377" s="11">
        <v>1</v>
      </c>
      <c r="F377" s="11">
        <v>45</v>
      </c>
      <c r="G377" s="11"/>
      <c r="H377" s="11"/>
      <c r="I377" s="11"/>
      <c r="J377" s="11"/>
      <c r="K377" s="11">
        <v>1</v>
      </c>
      <c r="L377" s="11">
        <v>45</v>
      </c>
    </row>
    <row r="378" spans="1:12">
      <c r="A378" s="11">
        <v>84</v>
      </c>
      <c r="B378" s="11" t="s">
        <v>356</v>
      </c>
      <c r="C378" s="11">
        <v>322</v>
      </c>
      <c r="D378" s="11" t="s">
        <v>24</v>
      </c>
      <c r="E378" s="11">
        <v>1</v>
      </c>
      <c r="F378" s="11">
        <v>322</v>
      </c>
      <c r="G378" s="11"/>
      <c r="H378" s="11"/>
      <c r="I378" s="11"/>
      <c r="J378" s="11"/>
      <c r="K378" s="11">
        <v>1</v>
      </c>
      <c r="L378" s="11">
        <v>322</v>
      </c>
    </row>
    <row r="379" spans="1:12">
      <c r="A379" s="11">
        <v>85</v>
      </c>
      <c r="B379" s="11" t="s">
        <v>357</v>
      </c>
      <c r="C379" s="11">
        <v>65</v>
      </c>
      <c r="D379" s="11" t="s">
        <v>24</v>
      </c>
      <c r="E379" s="11">
        <v>3</v>
      </c>
      <c r="F379" s="11">
        <v>195</v>
      </c>
      <c r="G379" s="11"/>
      <c r="H379" s="11"/>
      <c r="I379" s="11"/>
      <c r="J379" s="11"/>
      <c r="K379" s="11">
        <v>3</v>
      </c>
      <c r="L379" s="11">
        <v>195</v>
      </c>
    </row>
    <row r="380" spans="1:12">
      <c r="A380" s="11">
        <v>86</v>
      </c>
      <c r="B380" s="11" t="s">
        <v>358</v>
      </c>
      <c r="C380" s="11">
        <v>98</v>
      </c>
      <c r="D380" s="11" t="s">
        <v>24</v>
      </c>
      <c r="E380" s="11">
        <v>10</v>
      </c>
      <c r="F380" s="11">
        <v>980</v>
      </c>
      <c r="G380" s="11"/>
      <c r="H380" s="11"/>
      <c r="I380" s="11"/>
      <c r="J380" s="11"/>
      <c r="K380" s="11">
        <v>10</v>
      </c>
      <c r="L380" s="11">
        <v>980</v>
      </c>
    </row>
    <row r="381" spans="1:12">
      <c r="A381" s="11">
        <v>87</v>
      </c>
      <c r="B381" s="14" t="s">
        <v>224</v>
      </c>
      <c r="C381" s="11">
        <v>180</v>
      </c>
      <c r="D381" s="11" t="s">
        <v>24</v>
      </c>
      <c r="E381" s="11">
        <v>1</v>
      </c>
      <c r="F381" s="11">
        <v>180</v>
      </c>
      <c r="G381" s="11"/>
      <c r="H381" s="11"/>
      <c r="I381" s="11"/>
      <c r="J381" s="11"/>
      <c r="K381" s="11">
        <v>1</v>
      </c>
      <c r="L381" s="11">
        <v>180</v>
      </c>
    </row>
    <row r="382" spans="1:12">
      <c r="A382" s="11">
        <v>88</v>
      </c>
      <c r="B382" s="11" t="s">
        <v>359</v>
      </c>
      <c r="C382" s="11">
        <v>53</v>
      </c>
      <c r="D382" s="11" t="s">
        <v>24</v>
      </c>
      <c r="E382" s="11">
        <v>1</v>
      </c>
      <c r="F382" s="11">
        <v>53</v>
      </c>
      <c r="G382" s="11"/>
      <c r="H382" s="11"/>
      <c r="I382" s="11"/>
      <c r="J382" s="11"/>
      <c r="K382" s="11">
        <v>1</v>
      </c>
      <c r="L382" s="11">
        <v>53</v>
      </c>
    </row>
    <row r="383" spans="1:12">
      <c r="A383" s="11">
        <v>89</v>
      </c>
      <c r="B383" s="11" t="s">
        <v>360</v>
      </c>
      <c r="C383" s="11">
        <v>70</v>
      </c>
      <c r="D383" s="11" t="s">
        <v>24</v>
      </c>
      <c r="E383" s="11">
        <v>1</v>
      </c>
      <c r="F383" s="11">
        <v>70</v>
      </c>
      <c r="G383" s="11"/>
      <c r="H383" s="11"/>
      <c r="I383" s="11"/>
      <c r="J383" s="11"/>
      <c r="K383" s="11">
        <v>1</v>
      </c>
      <c r="L383" s="11">
        <v>70</v>
      </c>
    </row>
    <row r="384" spans="1:12">
      <c r="A384" s="11">
        <v>90</v>
      </c>
      <c r="B384" s="11" t="s">
        <v>135</v>
      </c>
      <c r="C384" s="11">
        <v>175</v>
      </c>
      <c r="D384" s="11" t="s">
        <v>24</v>
      </c>
      <c r="E384" s="11">
        <v>1</v>
      </c>
      <c r="F384" s="11">
        <v>175</v>
      </c>
      <c r="G384" s="11"/>
      <c r="H384" s="11"/>
      <c r="I384" s="11"/>
      <c r="J384" s="11"/>
      <c r="K384" s="11">
        <v>1</v>
      </c>
      <c r="L384" s="11">
        <v>175</v>
      </c>
    </row>
    <row r="385" spans="1:12">
      <c r="A385" s="11">
        <v>91</v>
      </c>
      <c r="B385" s="11" t="s">
        <v>361</v>
      </c>
      <c r="C385" s="11">
        <v>45.5</v>
      </c>
      <c r="D385" s="11" t="s">
        <v>24</v>
      </c>
      <c r="E385" s="11">
        <v>1</v>
      </c>
      <c r="F385" s="11">
        <v>45.5</v>
      </c>
      <c r="G385" s="11"/>
      <c r="H385" s="11"/>
      <c r="I385" s="11"/>
      <c r="J385" s="11"/>
      <c r="K385" s="11">
        <v>1</v>
      </c>
      <c r="L385" s="11">
        <v>45.5</v>
      </c>
    </row>
    <row r="386" spans="1:12">
      <c r="A386" s="11">
        <v>92</v>
      </c>
      <c r="B386" s="11" t="s">
        <v>362</v>
      </c>
      <c r="C386" s="11">
        <v>111.5</v>
      </c>
      <c r="D386" s="11" t="s">
        <v>24</v>
      </c>
      <c r="E386" s="11">
        <v>1</v>
      </c>
      <c r="F386" s="11">
        <v>111.5</v>
      </c>
      <c r="G386" s="11"/>
      <c r="H386" s="11"/>
      <c r="I386" s="11"/>
      <c r="J386" s="11"/>
      <c r="K386" s="11">
        <v>1</v>
      </c>
      <c r="L386" s="11">
        <v>111.5</v>
      </c>
    </row>
    <row r="387" spans="1:12">
      <c r="A387" s="11">
        <v>93</v>
      </c>
      <c r="B387" s="11" t="s">
        <v>363</v>
      </c>
      <c r="C387" s="11">
        <v>48</v>
      </c>
      <c r="D387" s="11" t="s">
        <v>24</v>
      </c>
      <c r="E387" s="11">
        <v>1</v>
      </c>
      <c r="F387" s="11">
        <v>48</v>
      </c>
      <c r="G387" s="11"/>
      <c r="H387" s="11"/>
      <c r="I387" s="11"/>
      <c r="J387" s="11"/>
      <c r="K387" s="11">
        <v>1</v>
      </c>
      <c r="L387" s="11">
        <v>48</v>
      </c>
    </row>
    <row r="388" spans="1:12">
      <c r="A388" s="11">
        <v>94</v>
      </c>
      <c r="B388" s="11" t="s">
        <v>365</v>
      </c>
      <c r="C388" s="11">
        <v>76</v>
      </c>
      <c r="D388" s="11" t="s">
        <v>24</v>
      </c>
      <c r="E388" s="11">
        <v>1</v>
      </c>
      <c r="F388" s="11">
        <v>76</v>
      </c>
      <c r="G388" s="11"/>
      <c r="H388" s="11"/>
      <c r="I388" s="11"/>
      <c r="J388" s="11"/>
      <c r="K388" s="11">
        <v>1</v>
      </c>
      <c r="L388" s="11">
        <v>76</v>
      </c>
    </row>
    <row r="389" spans="1:12">
      <c r="A389" s="11">
        <v>95</v>
      </c>
      <c r="B389" s="11" t="s">
        <v>366</v>
      </c>
      <c r="C389" s="11">
        <v>100</v>
      </c>
      <c r="D389" s="11" t="s">
        <v>24</v>
      </c>
      <c r="E389" s="11">
        <v>1</v>
      </c>
      <c r="F389" s="11">
        <v>100</v>
      </c>
      <c r="G389" s="11"/>
      <c r="H389" s="11"/>
      <c r="I389" s="11"/>
      <c r="J389" s="11"/>
      <c r="K389" s="11">
        <v>1</v>
      </c>
      <c r="L389" s="11">
        <v>100</v>
      </c>
    </row>
    <row r="390" spans="1:12">
      <c r="A390" s="11">
        <v>96</v>
      </c>
      <c r="B390" s="11" t="s">
        <v>367</v>
      </c>
      <c r="C390" s="11">
        <v>42</v>
      </c>
      <c r="D390" s="11" t="s">
        <v>24</v>
      </c>
      <c r="E390" s="11">
        <v>2</v>
      </c>
      <c r="F390" s="11">
        <v>84</v>
      </c>
      <c r="G390" s="11"/>
      <c r="H390" s="11"/>
      <c r="I390" s="11"/>
      <c r="J390" s="11"/>
      <c r="K390" s="11">
        <v>2</v>
      </c>
      <c r="L390" s="11">
        <v>84</v>
      </c>
    </row>
    <row r="391" spans="1:12">
      <c r="A391" s="11">
        <v>97</v>
      </c>
      <c r="B391" s="11" t="s">
        <v>294</v>
      </c>
      <c r="C391" s="11">
        <v>37</v>
      </c>
      <c r="D391" s="11" t="s">
        <v>24</v>
      </c>
      <c r="E391" s="11">
        <v>2</v>
      </c>
      <c r="F391" s="11">
        <v>74</v>
      </c>
      <c r="G391" s="11"/>
      <c r="H391" s="11"/>
      <c r="I391" s="11"/>
      <c r="J391" s="11"/>
      <c r="K391" s="11">
        <v>2</v>
      </c>
      <c r="L391" s="11">
        <v>74</v>
      </c>
    </row>
    <row r="392" spans="1:12">
      <c r="A392" s="11">
        <v>98</v>
      </c>
      <c r="B392" s="11" t="s">
        <v>368</v>
      </c>
      <c r="C392" s="11">
        <v>40</v>
      </c>
      <c r="D392" s="11" t="s">
        <v>24</v>
      </c>
      <c r="E392" s="11">
        <v>3</v>
      </c>
      <c r="F392" s="11">
        <v>120</v>
      </c>
      <c r="G392" s="11"/>
      <c r="H392" s="11"/>
      <c r="I392" s="11"/>
      <c r="J392" s="11"/>
      <c r="K392" s="11">
        <v>3</v>
      </c>
      <c r="L392" s="11">
        <v>120</v>
      </c>
    </row>
    <row r="393" spans="1:12">
      <c r="A393" s="11">
        <v>99</v>
      </c>
      <c r="B393" s="11" t="s">
        <v>370</v>
      </c>
      <c r="C393" s="11">
        <v>30</v>
      </c>
      <c r="D393" s="11" t="s">
        <v>24</v>
      </c>
      <c r="E393" s="11">
        <v>2</v>
      </c>
      <c r="F393" s="11">
        <v>60</v>
      </c>
      <c r="G393" s="11"/>
      <c r="H393" s="11"/>
      <c r="I393" s="11"/>
      <c r="J393" s="11"/>
      <c r="K393" s="11">
        <v>2</v>
      </c>
      <c r="L393" s="11">
        <v>60</v>
      </c>
    </row>
    <row r="394" spans="1:12">
      <c r="A394" s="11">
        <v>100</v>
      </c>
      <c r="B394" s="14" t="s">
        <v>228</v>
      </c>
      <c r="C394" s="11">
        <v>60</v>
      </c>
      <c r="D394" s="11" t="s">
        <v>24</v>
      </c>
      <c r="E394" s="11">
        <v>1</v>
      </c>
      <c r="F394" s="11">
        <v>60</v>
      </c>
      <c r="G394" s="11"/>
      <c r="H394" s="11"/>
      <c r="I394" s="11"/>
      <c r="J394" s="11"/>
      <c r="K394" s="11">
        <v>1</v>
      </c>
      <c r="L394" s="11">
        <v>60</v>
      </c>
    </row>
    <row r="395" spans="1:12">
      <c r="A395" s="11">
        <v>101</v>
      </c>
      <c r="B395" s="11" t="s">
        <v>371</v>
      </c>
      <c r="C395" s="11">
        <v>150</v>
      </c>
      <c r="D395" s="11" t="s">
        <v>24</v>
      </c>
      <c r="E395" s="11">
        <v>1</v>
      </c>
      <c r="F395" s="11">
        <v>150</v>
      </c>
      <c r="G395" s="11"/>
      <c r="H395" s="11"/>
      <c r="I395" s="11"/>
      <c r="J395" s="11"/>
      <c r="K395" s="11">
        <v>1</v>
      </c>
      <c r="L395" s="11">
        <v>150</v>
      </c>
    </row>
    <row r="396" spans="1:12">
      <c r="A396" s="11">
        <v>102</v>
      </c>
      <c r="B396" s="11" t="s">
        <v>372</v>
      </c>
      <c r="C396" s="11">
        <v>17</v>
      </c>
      <c r="D396" s="11" t="s">
        <v>24</v>
      </c>
      <c r="E396" s="11">
        <v>10</v>
      </c>
      <c r="F396" s="11">
        <v>170</v>
      </c>
      <c r="G396" s="11"/>
      <c r="H396" s="11"/>
      <c r="I396" s="11"/>
      <c r="J396" s="11"/>
      <c r="K396" s="11">
        <v>10</v>
      </c>
      <c r="L396" s="11">
        <v>170</v>
      </c>
    </row>
    <row r="397" spans="1:12">
      <c r="A397" s="11">
        <v>103</v>
      </c>
      <c r="B397" s="11" t="s">
        <v>373</v>
      </c>
      <c r="C397" s="11">
        <v>23.330000000000002</v>
      </c>
      <c r="D397" s="11" t="s">
        <v>24</v>
      </c>
      <c r="E397" s="11">
        <v>5</v>
      </c>
      <c r="F397" s="11">
        <v>116.65</v>
      </c>
      <c r="G397" s="11"/>
      <c r="H397" s="11"/>
      <c r="I397" s="11"/>
      <c r="J397" s="11"/>
      <c r="K397" s="11">
        <v>5</v>
      </c>
      <c r="L397" s="11">
        <v>116.65</v>
      </c>
    </row>
    <row r="398" spans="1:12">
      <c r="A398" s="11">
        <v>104</v>
      </c>
      <c r="B398" s="11" t="s">
        <v>374</v>
      </c>
      <c r="C398" s="11">
        <v>172.4</v>
      </c>
      <c r="D398" s="11" t="s">
        <v>24</v>
      </c>
      <c r="E398" s="11">
        <v>5</v>
      </c>
      <c r="F398" s="11">
        <v>862</v>
      </c>
      <c r="G398" s="11"/>
      <c r="H398" s="11"/>
      <c r="I398" s="11"/>
      <c r="J398" s="11"/>
      <c r="K398" s="11">
        <v>5</v>
      </c>
      <c r="L398" s="11">
        <v>862</v>
      </c>
    </row>
    <row r="399" spans="1:12">
      <c r="A399" s="11">
        <v>105</v>
      </c>
      <c r="B399" s="11" t="s">
        <v>375</v>
      </c>
      <c r="C399" s="11">
        <v>162.72</v>
      </c>
      <c r="D399" s="11" t="s">
        <v>24</v>
      </c>
      <c r="E399" s="11">
        <v>5</v>
      </c>
      <c r="F399" s="11">
        <v>813.6</v>
      </c>
      <c r="G399" s="11"/>
      <c r="H399" s="11"/>
      <c r="I399" s="11"/>
      <c r="J399" s="11"/>
      <c r="K399" s="11">
        <v>5</v>
      </c>
      <c r="L399" s="11">
        <v>813.6</v>
      </c>
    </row>
    <row r="400" spans="1:12">
      <c r="A400" s="11">
        <v>106</v>
      </c>
      <c r="B400" s="11" t="s">
        <v>376</v>
      </c>
      <c r="C400" s="11">
        <v>131.66</v>
      </c>
      <c r="D400" s="11" t="s">
        <v>24</v>
      </c>
      <c r="E400" s="11">
        <v>5</v>
      </c>
      <c r="F400" s="11">
        <v>658.3</v>
      </c>
      <c r="G400" s="11"/>
      <c r="H400" s="11"/>
      <c r="I400" s="11"/>
      <c r="J400" s="11"/>
      <c r="K400" s="11">
        <v>5</v>
      </c>
      <c r="L400" s="11">
        <v>658.3</v>
      </c>
    </row>
    <row r="401" spans="1:12">
      <c r="A401" s="11">
        <v>107</v>
      </c>
      <c r="B401" s="11" t="s">
        <v>377</v>
      </c>
      <c r="C401" s="11">
        <v>49</v>
      </c>
      <c r="D401" s="11" t="s">
        <v>24</v>
      </c>
      <c r="E401" s="11">
        <v>10</v>
      </c>
      <c r="F401" s="11">
        <v>490</v>
      </c>
      <c r="G401" s="11"/>
      <c r="H401" s="11"/>
      <c r="I401" s="11"/>
      <c r="J401" s="11"/>
      <c r="K401" s="11">
        <v>10</v>
      </c>
      <c r="L401" s="11">
        <v>490</v>
      </c>
    </row>
    <row r="402" spans="1:12">
      <c r="A402" s="11">
        <v>108</v>
      </c>
      <c r="B402" s="11" t="s">
        <v>378</v>
      </c>
      <c r="C402" s="11">
        <v>180</v>
      </c>
      <c r="D402" s="11" t="s">
        <v>24</v>
      </c>
      <c r="E402" s="11">
        <v>1</v>
      </c>
      <c r="F402" s="11">
        <v>180</v>
      </c>
      <c r="G402" s="11"/>
      <c r="H402" s="11"/>
      <c r="I402" s="11"/>
      <c r="J402" s="11"/>
      <c r="K402" s="11">
        <v>1</v>
      </c>
      <c r="L402" s="11">
        <v>180</v>
      </c>
    </row>
    <row r="403" spans="1:12">
      <c r="A403" s="11">
        <v>109</v>
      </c>
      <c r="B403" s="11" t="s">
        <v>379</v>
      </c>
      <c r="C403" s="11">
        <v>18.96</v>
      </c>
      <c r="D403" s="11" t="s">
        <v>24</v>
      </c>
      <c r="E403" s="11">
        <v>1</v>
      </c>
      <c r="F403" s="11">
        <v>18.96</v>
      </c>
      <c r="G403" s="11"/>
      <c r="H403" s="11"/>
      <c r="I403" s="11"/>
      <c r="J403" s="11"/>
      <c r="K403" s="11">
        <v>1</v>
      </c>
      <c r="L403" s="11">
        <v>18.96</v>
      </c>
    </row>
    <row r="404" spans="1:12">
      <c r="A404" s="11">
        <v>110</v>
      </c>
      <c r="B404" s="11" t="s">
        <v>380</v>
      </c>
      <c r="C404" s="11">
        <v>40</v>
      </c>
      <c r="D404" s="11" t="s">
        <v>24</v>
      </c>
      <c r="E404" s="11">
        <v>20</v>
      </c>
      <c r="F404" s="11">
        <v>800</v>
      </c>
      <c r="G404" s="11"/>
      <c r="H404" s="11"/>
      <c r="I404" s="11"/>
      <c r="J404" s="11"/>
      <c r="K404" s="11">
        <v>20</v>
      </c>
      <c r="L404" s="11">
        <v>800</v>
      </c>
    </row>
    <row r="405" spans="1:12">
      <c r="A405" s="11">
        <v>111</v>
      </c>
      <c r="B405" s="11" t="s">
        <v>323</v>
      </c>
      <c r="C405" s="11">
        <v>45.24</v>
      </c>
      <c r="D405" s="11" t="s">
        <v>24</v>
      </c>
      <c r="E405" s="11">
        <v>2</v>
      </c>
      <c r="F405" s="11">
        <v>90.48</v>
      </c>
      <c r="G405" s="11"/>
      <c r="H405" s="11"/>
      <c r="I405" s="11"/>
      <c r="J405" s="11"/>
      <c r="K405" s="11">
        <v>2</v>
      </c>
      <c r="L405" s="11">
        <v>90.48</v>
      </c>
    </row>
    <row r="406" spans="1:12">
      <c r="A406" s="11">
        <v>112</v>
      </c>
      <c r="B406" s="11" t="s">
        <v>228</v>
      </c>
      <c r="C406" s="11">
        <v>46</v>
      </c>
      <c r="D406" s="11" t="s">
        <v>24</v>
      </c>
      <c r="E406" s="11">
        <v>1</v>
      </c>
      <c r="F406" s="11">
        <v>46</v>
      </c>
      <c r="G406" s="11"/>
      <c r="H406" s="11"/>
      <c r="I406" s="11"/>
      <c r="J406" s="11"/>
      <c r="K406" s="11">
        <v>1</v>
      </c>
      <c r="L406" s="11">
        <v>46</v>
      </c>
    </row>
    <row r="407" spans="1:12">
      <c r="A407" s="11">
        <v>113</v>
      </c>
      <c r="B407" s="11" t="s">
        <v>352</v>
      </c>
      <c r="C407" s="11">
        <v>60</v>
      </c>
      <c r="D407" s="11" t="s">
        <v>24</v>
      </c>
      <c r="E407" s="11">
        <v>2</v>
      </c>
      <c r="F407" s="11">
        <v>120</v>
      </c>
      <c r="G407" s="11"/>
      <c r="H407" s="11"/>
      <c r="I407" s="11"/>
      <c r="J407" s="11"/>
      <c r="K407" s="11">
        <v>2</v>
      </c>
      <c r="L407" s="11">
        <v>120</v>
      </c>
    </row>
    <row r="408" spans="1:12">
      <c r="A408" s="11">
        <v>114</v>
      </c>
      <c r="B408" s="11" t="s">
        <v>323</v>
      </c>
      <c r="C408" s="11">
        <v>44.4</v>
      </c>
      <c r="D408" s="11" t="s">
        <v>24</v>
      </c>
      <c r="E408" s="11">
        <v>8</v>
      </c>
      <c r="F408" s="11">
        <v>355.2</v>
      </c>
      <c r="G408" s="11"/>
      <c r="H408" s="11"/>
      <c r="I408" s="11"/>
      <c r="J408" s="11"/>
      <c r="K408" s="11">
        <v>8</v>
      </c>
      <c r="L408" s="11">
        <v>355.2</v>
      </c>
    </row>
    <row r="409" spans="1:12">
      <c r="A409" s="11">
        <v>115</v>
      </c>
      <c r="B409" s="11" t="s">
        <v>228</v>
      </c>
      <c r="C409" s="11">
        <v>40</v>
      </c>
      <c r="D409" s="11" t="s">
        <v>24</v>
      </c>
      <c r="E409" s="11">
        <v>2</v>
      </c>
      <c r="F409" s="11">
        <v>80</v>
      </c>
      <c r="G409" s="11"/>
      <c r="H409" s="11"/>
      <c r="I409" s="11"/>
      <c r="J409" s="11"/>
      <c r="K409" s="11">
        <v>2</v>
      </c>
      <c r="L409" s="11">
        <v>80</v>
      </c>
    </row>
    <row r="410" spans="1:12">
      <c r="A410" s="11">
        <v>116</v>
      </c>
      <c r="B410" s="11" t="s">
        <v>221</v>
      </c>
      <c r="C410" s="11">
        <v>163.05000000000001</v>
      </c>
      <c r="D410" s="11" t="s">
        <v>24</v>
      </c>
      <c r="E410" s="11">
        <v>2</v>
      </c>
      <c r="F410" s="11">
        <v>326.10000000000002</v>
      </c>
      <c r="G410" s="11"/>
      <c r="H410" s="11"/>
      <c r="I410" s="11"/>
      <c r="J410" s="11"/>
      <c r="K410" s="11">
        <v>2</v>
      </c>
      <c r="L410" s="11">
        <v>326.10000000000002</v>
      </c>
    </row>
    <row r="411" spans="1:12">
      <c r="A411" s="11">
        <v>117</v>
      </c>
      <c r="B411" s="11" t="s">
        <v>383</v>
      </c>
      <c r="C411" s="11">
        <v>16</v>
      </c>
      <c r="D411" s="11" t="s">
        <v>24</v>
      </c>
      <c r="E411" s="11">
        <v>5</v>
      </c>
      <c r="F411" s="11">
        <v>80</v>
      </c>
      <c r="G411" s="11"/>
      <c r="H411" s="11"/>
      <c r="I411" s="11"/>
      <c r="J411" s="11"/>
      <c r="K411" s="11">
        <v>5</v>
      </c>
      <c r="L411" s="11">
        <v>80</v>
      </c>
    </row>
    <row r="412" spans="1:12">
      <c r="A412" s="11">
        <v>118</v>
      </c>
      <c r="B412" s="11" t="s">
        <v>235</v>
      </c>
      <c r="C412" s="11">
        <v>398.4</v>
      </c>
      <c r="D412" s="11" t="s">
        <v>24</v>
      </c>
      <c r="E412" s="11">
        <v>1</v>
      </c>
      <c r="F412" s="11">
        <v>398.4</v>
      </c>
      <c r="G412" s="11"/>
      <c r="H412" s="11"/>
      <c r="I412" s="11"/>
      <c r="J412" s="11"/>
      <c r="K412" s="11">
        <v>1</v>
      </c>
      <c r="L412" s="11">
        <v>398.4</v>
      </c>
    </row>
    <row r="413" spans="1:12">
      <c r="A413" s="11">
        <v>119</v>
      </c>
      <c r="B413" s="11" t="s">
        <v>384</v>
      </c>
      <c r="C413" s="11">
        <v>175.08</v>
      </c>
      <c r="D413" s="11" t="s">
        <v>24</v>
      </c>
      <c r="E413" s="11">
        <v>17</v>
      </c>
      <c r="F413" s="11">
        <v>2976.36</v>
      </c>
      <c r="G413" s="11"/>
      <c r="H413" s="11"/>
      <c r="I413" s="11"/>
      <c r="J413" s="11"/>
      <c r="K413" s="11">
        <v>17</v>
      </c>
      <c r="L413" s="11">
        <v>2976.36</v>
      </c>
    </row>
    <row r="414" spans="1:12">
      <c r="A414" s="11">
        <v>120</v>
      </c>
      <c r="B414" s="11" t="s">
        <v>384</v>
      </c>
      <c r="C414" s="11">
        <v>175.07999999999998</v>
      </c>
      <c r="D414" s="11" t="s">
        <v>24</v>
      </c>
      <c r="E414" s="11">
        <v>40</v>
      </c>
      <c r="F414" s="11">
        <v>7003.2</v>
      </c>
      <c r="G414" s="11"/>
      <c r="H414" s="11"/>
      <c r="I414" s="11"/>
      <c r="J414" s="11"/>
      <c r="K414" s="11">
        <v>40</v>
      </c>
      <c r="L414" s="11">
        <v>7003.2</v>
      </c>
    </row>
    <row r="415" spans="1:12">
      <c r="A415" s="11">
        <v>121</v>
      </c>
      <c r="B415" s="11" t="s">
        <v>385</v>
      </c>
      <c r="C415" s="11">
        <v>23.7</v>
      </c>
      <c r="D415" s="11" t="s">
        <v>24</v>
      </c>
      <c r="E415" s="11">
        <v>1</v>
      </c>
      <c r="F415" s="11">
        <v>23.7</v>
      </c>
      <c r="G415" s="11"/>
      <c r="H415" s="11"/>
      <c r="I415" s="11"/>
      <c r="J415" s="11"/>
      <c r="K415" s="11">
        <v>1</v>
      </c>
      <c r="L415" s="11">
        <v>23.7</v>
      </c>
    </row>
    <row r="416" spans="1:12">
      <c r="A416" s="11">
        <v>122</v>
      </c>
      <c r="B416" s="11" t="s">
        <v>386</v>
      </c>
      <c r="C416" s="11">
        <v>20.399999999999999</v>
      </c>
      <c r="D416" s="11" t="s">
        <v>24</v>
      </c>
      <c r="E416" s="11">
        <v>1</v>
      </c>
      <c r="F416" s="11">
        <v>20.399999999999999</v>
      </c>
      <c r="G416" s="11"/>
      <c r="H416" s="11"/>
      <c r="I416" s="11"/>
      <c r="J416" s="11"/>
      <c r="K416" s="11">
        <v>1</v>
      </c>
      <c r="L416" s="11">
        <v>20.399999999999999</v>
      </c>
    </row>
    <row r="417" spans="1:12">
      <c r="A417" s="11">
        <v>123</v>
      </c>
      <c r="B417" s="11" t="s">
        <v>388</v>
      </c>
      <c r="C417" s="11">
        <v>155</v>
      </c>
      <c r="D417" s="11" t="s">
        <v>24</v>
      </c>
      <c r="E417" s="11">
        <v>1</v>
      </c>
      <c r="F417" s="11">
        <v>155</v>
      </c>
      <c r="G417" s="11"/>
      <c r="H417" s="11"/>
      <c r="I417" s="11"/>
      <c r="J417" s="11"/>
      <c r="K417" s="11">
        <v>1</v>
      </c>
      <c r="L417" s="11">
        <v>155</v>
      </c>
    </row>
    <row r="418" spans="1:12">
      <c r="A418" s="11">
        <v>124</v>
      </c>
      <c r="B418" s="11" t="s">
        <v>389</v>
      </c>
      <c r="C418" s="11">
        <v>142.53</v>
      </c>
      <c r="D418" s="11" t="s">
        <v>24</v>
      </c>
      <c r="E418" s="11">
        <v>2</v>
      </c>
      <c r="F418" s="11">
        <v>285.06</v>
      </c>
      <c r="G418" s="11"/>
      <c r="H418" s="11"/>
      <c r="I418" s="11"/>
      <c r="J418" s="11"/>
      <c r="K418" s="11">
        <v>2</v>
      </c>
      <c r="L418" s="11">
        <v>285.06</v>
      </c>
    </row>
    <row r="419" spans="1:12">
      <c r="A419" s="11">
        <v>125</v>
      </c>
      <c r="B419" s="11" t="s">
        <v>390</v>
      </c>
      <c r="C419" s="11">
        <v>155</v>
      </c>
      <c r="D419" s="11" t="s">
        <v>24</v>
      </c>
      <c r="E419" s="11">
        <v>1</v>
      </c>
      <c r="F419" s="11">
        <v>155</v>
      </c>
      <c r="G419" s="11"/>
      <c r="H419" s="11"/>
      <c r="I419" s="11"/>
      <c r="J419" s="11"/>
      <c r="K419" s="11">
        <v>1</v>
      </c>
      <c r="L419" s="11">
        <v>155</v>
      </c>
    </row>
    <row r="420" spans="1:12">
      <c r="A420" s="11">
        <v>126</v>
      </c>
      <c r="B420" s="11" t="s">
        <v>391</v>
      </c>
      <c r="C420" s="11">
        <v>190</v>
      </c>
      <c r="D420" s="11" t="s">
        <v>24</v>
      </c>
      <c r="E420" s="11">
        <v>1</v>
      </c>
      <c r="F420" s="11">
        <v>190</v>
      </c>
      <c r="G420" s="11"/>
      <c r="H420" s="11"/>
      <c r="I420" s="11"/>
      <c r="J420" s="11"/>
      <c r="K420" s="11">
        <v>1</v>
      </c>
      <c r="L420" s="11">
        <v>190</v>
      </c>
    </row>
    <row r="421" spans="1:12">
      <c r="A421" s="11">
        <v>127</v>
      </c>
      <c r="B421" s="11" t="s">
        <v>392</v>
      </c>
      <c r="C421" s="11">
        <f>F421/E421</f>
        <v>270</v>
      </c>
      <c r="D421" s="11" t="s">
        <v>24</v>
      </c>
      <c r="E421" s="11">
        <v>5</v>
      </c>
      <c r="F421" s="11">
        <v>1350</v>
      </c>
      <c r="G421" s="11"/>
      <c r="H421" s="11"/>
      <c r="I421" s="11"/>
      <c r="J421" s="11"/>
      <c r="K421" s="11">
        <v>5</v>
      </c>
      <c r="L421" s="11">
        <v>1350</v>
      </c>
    </row>
    <row r="422" spans="1:12">
      <c r="A422" s="11">
        <v>128</v>
      </c>
      <c r="B422" s="11" t="s">
        <v>393</v>
      </c>
      <c r="C422" s="11">
        <v>240</v>
      </c>
      <c r="D422" s="11" t="s">
        <v>24</v>
      </c>
      <c r="E422" s="11">
        <v>5</v>
      </c>
      <c r="F422" s="11">
        <v>1200</v>
      </c>
      <c r="G422" s="11"/>
      <c r="H422" s="11"/>
      <c r="I422" s="11"/>
      <c r="J422" s="11"/>
      <c r="K422" s="11">
        <v>5</v>
      </c>
      <c r="L422" s="11">
        <v>1200</v>
      </c>
    </row>
    <row r="423" spans="1:12">
      <c r="A423" s="11">
        <v>129</v>
      </c>
      <c r="B423" s="11" t="s">
        <v>394</v>
      </c>
      <c r="C423" s="11">
        <v>220</v>
      </c>
      <c r="D423" s="11" t="s">
        <v>24</v>
      </c>
      <c r="E423" s="11">
        <v>5</v>
      </c>
      <c r="F423" s="11">
        <v>1100</v>
      </c>
      <c r="G423" s="11"/>
      <c r="H423" s="11"/>
      <c r="I423" s="11"/>
      <c r="J423" s="11"/>
      <c r="K423" s="11">
        <v>5</v>
      </c>
      <c r="L423" s="11">
        <v>1100</v>
      </c>
    </row>
    <row r="424" spans="1:12">
      <c r="A424" s="11">
        <v>130</v>
      </c>
      <c r="B424" s="11" t="s">
        <v>395</v>
      </c>
      <c r="C424" s="11">
        <v>35</v>
      </c>
      <c r="D424" s="11" t="s">
        <v>24</v>
      </c>
      <c r="E424" s="11">
        <v>9</v>
      </c>
      <c r="F424" s="11">
        <v>315</v>
      </c>
      <c r="G424" s="11"/>
      <c r="H424" s="11"/>
      <c r="I424" s="11"/>
      <c r="J424" s="11"/>
      <c r="K424" s="11">
        <v>9</v>
      </c>
      <c r="L424" s="11">
        <v>315</v>
      </c>
    </row>
    <row r="425" spans="1:12">
      <c r="A425" s="11">
        <v>131</v>
      </c>
      <c r="B425" s="11" t="s">
        <v>396</v>
      </c>
      <c r="C425" s="11">
        <v>15</v>
      </c>
      <c r="D425" s="11" t="s">
        <v>24</v>
      </c>
      <c r="E425" s="11">
        <v>7</v>
      </c>
      <c r="F425" s="11">
        <v>105</v>
      </c>
      <c r="G425" s="11"/>
      <c r="H425" s="11"/>
      <c r="I425" s="11"/>
      <c r="J425" s="11"/>
      <c r="K425" s="11">
        <v>7</v>
      </c>
      <c r="L425" s="11">
        <v>105</v>
      </c>
    </row>
    <row r="426" spans="1:12">
      <c r="A426" s="11">
        <v>132</v>
      </c>
      <c r="B426" s="11" t="s">
        <v>397</v>
      </c>
      <c r="C426" s="11">
        <v>20</v>
      </c>
      <c r="D426" s="11" t="s">
        <v>24</v>
      </c>
      <c r="E426" s="11">
        <v>2</v>
      </c>
      <c r="F426" s="11">
        <v>40</v>
      </c>
      <c r="G426" s="11"/>
      <c r="H426" s="11"/>
      <c r="I426" s="11"/>
      <c r="J426" s="11"/>
      <c r="K426" s="11">
        <v>2</v>
      </c>
      <c r="L426" s="11">
        <v>40</v>
      </c>
    </row>
    <row r="427" spans="1:12">
      <c r="A427" s="11">
        <v>133</v>
      </c>
      <c r="B427" s="11" t="s">
        <v>398</v>
      </c>
      <c r="C427" s="11">
        <v>49</v>
      </c>
      <c r="D427" s="11"/>
      <c r="E427" s="11">
        <v>15</v>
      </c>
      <c r="F427" s="11">
        <v>735</v>
      </c>
      <c r="G427" s="11"/>
      <c r="H427" s="11"/>
      <c r="I427" s="11"/>
      <c r="J427" s="11"/>
      <c r="K427" s="11">
        <v>15</v>
      </c>
      <c r="L427" s="11">
        <v>735</v>
      </c>
    </row>
    <row r="428" spans="1:12">
      <c r="A428" s="11">
        <v>134</v>
      </c>
      <c r="B428" s="11" t="s">
        <v>404</v>
      </c>
      <c r="C428" s="11">
        <v>100</v>
      </c>
      <c r="D428" s="11"/>
      <c r="E428" s="11">
        <v>2</v>
      </c>
      <c r="F428" s="11">
        <v>200</v>
      </c>
      <c r="G428" s="11"/>
      <c r="H428" s="11"/>
      <c r="I428" s="11"/>
      <c r="J428" s="11"/>
      <c r="K428" s="11">
        <v>2</v>
      </c>
      <c r="L428" s="11">
        <v>200</v>
      </c>
    </row>
    <row r="429" spans="1:12">
      <c r="A429" s="11">
        <v>135</v>
      </c>
      <c r="B429" s="11" t="s">
        <v>405</v>
      </c>
      <c r="C429" s="11">
        <v>150</v>
      </c>
      <c r="D429" s="11"/>
      <c r="E429" s="11">
        <v>1</v>
      </c>
      <c r="F429" s="11">
        <v>150</v>
      </c>
      <c r="G429" s="11"/>
      <c r="H429" s="11"/>
      <c r="I429" s="11"/>
      <c r="J429" s="11"/>
      <c r="K429" s="11">
        <v>1</v>
      </c>
      <c r="L429" s="11">
        <v>150</v>
      </c>
    </row>
    <row r="430" spans="1:12">
      <c r="A430" s="11">
        <v>136</v>
      </c>
      <c r="B430" s="11" t="s">
        <v>406</v>
      </c>
      <c r="C430" s="11">
        <v>90</v>
      </c>
      <c r="D430" s="11"/>
      <c r="E430" s="11">
        <v>1</v>
      </c>
      <c r="F430" s="11">
        <v>90</v>
      </c>
      <c r="G430" s="11"/>
      <c r="H430" s="11"/>
      <c r="I430" s="11"/>
      <c r="J430" s="11"/>
      <c r="K430" s="11">
        <v>1</v>
      </c>
      <c r="L430" s="11">
        <v>90</v>
      </c>
    </row>
    <row r="431" spans="1:12">
      <c r="A431" s="11">
        <v>137</v>
      </c>
      <c r="B431" s="11" t="s">
        <v>407</v>
      </c>
      <c r="C431" s="11">
        <v>75</v>
      </c>
      <c r="D431" s="11"/>
      <c r="E431" s="11">
        <v>3</v>
      </c>
      <c r="F431" s="11">
        <v>225</v>
      </c>
      <c r="G431" s="11"/>
      <c r="H431" s="11"/>
      <c r="I431" s="11"/>
      <c r="J431" s="11"/>
      <c r="K431" s="11">
        <v>3</v>
      </c>
      <c r="L431" s="11">
        <v>225</v>
      </c>
    </row>
    <row r="432" spans="1:12">
      <c r="A432" s="11">
        <v>138</v>
      </c>
      <c r="B432" s="11" t="s">
        <v>408</v>
      </c>
      <c r="C432" s="11">
        <v>35</v>
      </c>
      <c r="D432" s="11"/>
      <c r="E432" s="11">
        <v>5</v>
      </c>
      <c r="F432" s="11">
        <v>175</v>
      </c>
      <c r="G432" s="11"/>
      <c r="H432" s="11"/>
      <c r="I432" s="11"/>
      <c r="J432" s="11"/>
      <c r="K432" s="11">
        <v>5</v>
      </c>
      <c r="L432" s="11">
        <v>175</v>
      </c>
    </row>
    <row r="433" spans="1:12">
      <c r="A433" s="11">
        <v>139</v>
      </c>
      <c r="B433" s="11" t="s">
        <v>409</v>
      </c>
      <c r="C433" s="11">
        <v>40</v>
      </c>
      <c r="D433" s="11"/>
      <c r="E433" s="11">
        <v>5</v>
      </c>
      <c r="F433" s="11">
        <v>200</v>
      </c>
      <c r="G433" s="11"/>
      <c r="H433" s="11"/>
      <c r="I433" s="11"/>
      <c r="J433" s="11"/>
      <c r="K433" s="11">
        <v>5</v>
      </c>
      <c r="L433" s="11">
        <v>200</v>
      </c>
    </row>
    <row r="434" spans="1:12">
      <c r="A434" s="11">
        <v>140</v>
      </c>
      <c r="B434" s="11" t="s">
        <v>411</v>
      </c>
      <c r="C434" s="11">
        <v>40</v>
      </c>
      <c r="D434" s="11"/>
      <c r="E434" s="11">
        <v>6</v>
      </c>
      <c r="F434" s="11">
        <v>240</v>
      </c>
      <c r="G434" s="11"/>
      <c r="H434" s="11"/>
      <c r="I434" s="11"/>
      <c r="J434" s="11"/>
      <c r="K434" s="11">
        <v>6</v>
      </c>
      <c r="L434" s="11">
        <v>240</v>
      </c>
    </row>
    <row r="435" spans="1:12">
      <c r="A435" s="11">
        <v>141</v>
      </c>
      <c r="B435" s="11" t="s">
        <v>412</v>
      </c>
      <c r="C435" s="11">
        <v>50</v>
      </c>
      <c r="D435" s="11"/>
      <c r="E435" s="11">
        <v>6</v>
      </c>
      <c r="F435" s="11">
        <v>300</v>
      </c>
      <c r="G435" s="11"/>
      <c r="H435" s="11"/>
      <c r="I435" s="11"/>
      <c r="J435" s="11"/>
      <c r="K435" s="11">
        <v>6</v>
      </c>
      <c r="L435" s="11">
        <v>300</v>
      </c>
    </row>
    <row r="436" spans="1:12">
      <c r="A436" s="11">
        <v>142</v>
      </c>
      <c r="B436" s="11" t="s">
        <v>413</v>
      </c>
      <c r="C436" s="11">
        <v>90</v>
      </c>
      <c r="D436" s="11"/>
      <c r="E436" s="11">
        <v>6</v>
      </c>
      <c r="F436" s="11">
        <v>540</v>
      </c>
      <c r="G436" s="11"/>
      <c r="H436" s="11"/>
      <c r="I436" s="11"/>
      <c r="J436" s="11"/>
      <c r="K436" s="11">
        <v>6</v>
      </c>
      <c r="L436" s="11">
        <v>540</v>
      </c>
    </row>
    <row r="437" spans="1:12">
      <c r="A437" s="11">
        <v>143</v>
      </c>
      <c r="B437" s="11" t="s">
        <v>414</v>
      </c>
      <c r="C437" s="11">
        <v>45</v>
      </c>
      <c r="D437" s="11"/>
      <c r="E437" s="11">
        <v>4</v>
      </c>
      <c r="F437" s="11">
        <v>180</v>
      </c>
      <c r="G437" s="11"/>
      <c r="H437" s="11"/>
      <c r="I437" s="11"/>
      <c r="J437" s="11"/>
      <c r="K437" s="11">
        <v>4</v>
      </c>
      <c r="L437" s="11">
        <v>180</v>
      </c>
    </row>
    <row r="438" spans="1:12">
      <c r="A438" s="11">
        <v>144</v>
      </c>
      <c r="B438" s="11" t="s">
        <v>416</v>
      </c>
      <c r="C438" s="11">
        <v>45</v>
      </c>
      <c r="D438" s="11"/>
      <c r="E438" s="11">
        <v>4</v>
      </c>
      <c r="F438" s="11">
        <v>180</v>
      </c>
      <c r="G438" s="11"/>
      <c r="H438" s="11"/>
      <c r="I438" s="11"/>
      <c r="J438" s="11"/>
      <c r="K438" s="11">
        <v>4</v>
      </c>
      <c r="L438" s="11">
        <v>180</v>
      </c>
    </row>
    <row r="439" spans="1:12">
      <c r="A439" s="11">
        <v>145</v>
      </c>
      <c r="B439" s="11" t="s">
        <v>417</v>
      </c>
      <c r="C439" s="11">
        <v>70</v>
      </c>
      <c r="D439" s="11"/>
      <c r="E439" s="11">
        <v>4</v>
      </c>
      <c r="F439" s="11">
        <v>280</v>
      </c>
      <c r="G439" s="11"/>
      <c r="H439" s="11"/>
      <c r="I439" s="11"/>
      <c r="J439" s="11"/>
      <c r="K439" s="11">
        <v>4</v>
      </c>
      <c r="L439" s="11">
        <v>280</v>
      </c>
    </row>
    <row r="440" spans="1:12">
      <c r="A440" s="11">
        <v>146</v>
      </c>
      <c r="B440" s="11" t="s">
        <v>418</v>
      </c>
      <c r="C440" s="11">
        <v>90</v>
      </c>
      <c r="D440" s="11"/>
      <c r="E440" s="11">
        <v>4</v>
      </c>
      <c r="F440" s="11">
        <v>360</v>
      </c>
      <c r="G440" s="11"/>
      <c r="H440" s="11"/>
      <c r="I440" s="11"/>
      <c r="J440" s="11"/>
      <c r="K440" s="11">
        <v>4</v>
      </c>
      <c r="L440" s="11">
        <v>360</v>
      </c>
    </row>
    <row r="441" spans="1:12">
      <c r="A441" s="11">
        <v>147</v>
      </c>
      <c r="B441" s="11" t="s">
        <v>421</v>
      </c>
      <c r="C441" s="11">
        <v>85</v>
      </c>
      <c r="D441" s="11"/>
      <c r="E441" s="11">
        <v>1</v>
      </c>
      <c r="F441" s="11">
        <v>85</v>
      </c>
      <c r="G441" s="11"/>
      <c r="H441" s="11"/>
      <c r="I441" s="11"/>
      <c r="J441" s="11"/>
      <c r="K441" s="11">
        <v>1</v>
      </c>
      <c r="L441" s="11">
        <v>85</v>
      </c>
    </row>
    <row r="442" spans="1:12">
      <c r="A442" s="11">
        <v>148</v>
      </c>
      <c r="B442" s="11" t="s">
        <v>422</v>
      </c>
      <c r="C442" s="11">
        <v>210</v>
      </c>
      <c r="D442" s="11"/>
      <c r="E442" s="11">
        <v>1</v>
      </c>
      <c r="F442" s="11">
        <v>210</v>
      </c>
      <c r="G442" s="11"/>
      <c r="H442" s="11"/>
      <c r="I442" s="11"/>
      <c r="J442" s="11"/>
      <c r="K442" s="11">
        <v>1</v>
      </c>
      <c r="L442" s="11">
        <v>210</v>
      </c>
    </row>
    <row r="443" spans="1:12">
      <c r="A443" s="11">
        <v>149</v>
      </c>
      <c r="B443" s="11" t="s">
        <v>424</v>
      </c>
      <c r="C443" s="11">
        <f>F443/E443</f>
        <v>100</v>
      </c>
      <c r="D443" s="11"/>
      <c r="E443" s="11">
        <v>9</v>
      </c>
      <c r="F443" s="11">
        <v>900</v>
      </c>
      <c r="G443" s="11"/>
      <c r="H443" s="11"/>
      <c r="I443" s="11"/>
      <c r="J443" s="11"/>
      <c r="K443" s="11">
        <v>9</v>
      </c>
      <c r="L443" s="11">
        <v>900</v>
      </c>
    </row>
    <row r="444" spans="1:12" ht="12.75" customHeight="1">
      <c r="A444" s="11">
        <v>150</v>
      </c>
      <c r="B444" s="11" t="s">
        <v>425</v>
      </c>
      <c r="C444" s="11">
        <v>100</v>
      </c>
      <c r="D444" s="11"/>
      <c r="E444" s="11">
        <v>5</v>
      </c>
      <c r="F444" s="11">
        <v>500</v>
      </c>
      <c r="G444" s="11"/>
      <c r="H444" s="11"/>
      <c r="I444" s="11"/>
      <c r="J444" s="11"/>
      <c r="K444" s="11">
        <v>5</v>
      </c>
      <c r="L444" s="11">
        <v>500</v>
      </c>
    </row>
    <row r="445" spans="1:12">
      <c r="A445" s="11">
        <v>151</v>
      </c>
      <c r="B445" s="11" t="s">
        <v>428</v>
      </c>
      <c r="C445" s="11">
        <v>90</v>
      </c>
      <c r="D445" s="11"/>
      <c r="E445" s="11">
        <v>1</v>
      </c>
      <c r="F445" s="11">
        <v>90</v>
      </c>
      <c r="G445" s="11"/>
      <c r="H445" s="11"/>
      <c r="I445" s="11"/>
      <c r="J445" s="11"/>
      <c r="K445" s="11">
        <v>1</v>
      </c>
      <c r="L445" s="11">
        <v>90</v>
      </c>
    </row>
    <row r="446" spans="1:12">
      <c r="A446" s="11">
        <v>152</v>
      </c>
      <c r="B446" s="11" t="s">
        <v>429</v>
      </c>
      <c r="C446" s="11">
        <v>90</v>
      </c>
      <c r="D446" s="11"/>
      <c r="E446" s="11">
        <v>1</v>
      </c>
      <c r="F446" s="11">
        <v>90</v>
      </c>
      <c r="G446" s="11"/>
      <c r="H446" s="11"/>
      <c r="I446" s="11"/>
      <c r="J446" s="11"/>
      <c r="K446" s="11">
        <v>1</v>
      </c>
      <c r="L446" s="11">
        <v>90</v>
      </c>
    </row>
    <row r="447" spans="1:12">
      <c r="A447" s="11">
        <v>153</v>
      </c>
      <c r="B447" s="14" t="s">
        <v>174</v>
      </c>
      <c r="C447" s="11">
        <v>1420</v>
      </c>
      <c r="D447" s="11"/>
      <c r="E447" s="11">
        <v>1</v>
      </c>
      <c r="F447" s="11">
        <v>1420</v>
      </c>
      <c r="G447" s="11"/>
      <c r="H447" s="11"/>
      <c r="I447" s="11"/>
      <c r="J447" s="11"/>
      <c r="K447" s="11">
        <v>1</v>
      </c>
      <c r="L447" s="11">
        <v>1420</v>
      </c>
    </row>
    <row r="448" spans="1:12" ht="15.75" thickBot="1">
      <c r="A448" s="26"/>
      <c r="B448" s="26"/>
      <c r="C448" s="26"/>
      <c r="D448" s="26"/>
      <c r="E448" s="26">
        <v>0</v>
      </c>
      <c r="F448" s="26">
        <v>0</v>
      </c>
      <c r="G448" s="26"/>
      <c r="H448" s="26"/>
      <c r="I448" s="26"/>
      <c r="J448" s="26"/>
      <c r="K448" s="26">
        <v>0</v>
      </c>
      <c r="L448" s="26">
        <v>0</v>
      </c>
    </row>
    <row r="449" spans="1:12" ht="15.75" thickBot="1">
      <c r="A449" s="28"/>
      <c r="B449" s="43" t="s">
        <v>430</v>
      </c>
      <c r="C449" s="30"/>
      <c r="D449" s="30"/>
      <c r="E449" s="30"/>
      <c r="F449" s="31">
        <f>SUM(F295:F448)</f>
        <v>41459.600000000006</v>
      </c>
      <c r="G449" s="32"/>
      <c r="H449" s="32"/>
      <c r="I449" s="32"/>
      <c r="J449" s="70">
        <f>SUM(J373)</f>
        <v>85</v>
      </c>
      <c r="K449" s="32"/>
      <c r="L449" s="33">
        <f>SUM(L295:L448)</f>
        <v>41374.600000000006</v>
      </c>
    </row>
    <row r="450" spans="1:12">
      <c r="A450" s="27"/>
      <c r="B450" s="50" t="s">
        <v>431</v>
      </c>
      <c r="C450" s="27"/>
      <c r="D450" s="27"/>
      <c r="E450" s="27"/>
      <c r="F450" s="27"/>
      <c r="G450" s="27"/>
      <c r="H450" s="27"/>
      <c r="I450" s="27"/>
      <c r="J450" s="27"/>
      <c r="K450" s="27"/>
      <c r="L450" s="27"/>
    </row>
    <row r="451" spans="1:12">
      <c r="A451" s="11">
        <v>1</v>
      </c>
      <c r="B451" s="11" t="s">
        <v>301</v>
      </c>
      <c r="C451" s="11">
        <v>2.88</v>
      </c>
      <c r="D451" s="11" t="s">
        <v>24</v>
      </c>
      <c r="E451" s="11">
        <v>2</v>
      </c>
      <c r="F451" s="11">
        <v>5.76</v>
      </c>
      <c r="G451" s="11"/>
      <c r="H451" s="11"/>
      <c r="I451" s="11"/>
      <c r="J451" s="11"/>
      <c r="K451" s="11">
        <v>2</v>
      </c>
      <c r="L451" s="11">
        <v>5.76</v>
      </c>
    </row>
    <row r="452" spans="1:12">
      <c r="A452" s="11">
        <v>2</v>
      </c>
      <c r="B452" s="11" t="s">
        <v>432</v>
      </c>
      <c r="C452" s="11">
        <v>8.5</v>
      </c>
      <c r="D452" s="11" t="s">
        <v>24</v>
      </c>
      <c r="E452" s="11">
        <v>2</v>
      </c>
      <c r="F452" s="11">
        <v>17</v>
      </c>
      <c r="G452" s="11"/>
      <c r="H452" s="11"/>
      <c r="I452" s="11"/>
      <c r="J452" s="11"/>
      <c r="K452" s="11">
        <v>2</v>
      </c>
      <c r="L452" s="11">
        <v>17</v>
      </c>
    </row>
    <row r="453" spans="1:12">
      <c r="A453" s="11">
        <v>3</v>
      </c>
      <c r="B453" s="11" t="s">
        <v>433</v>
      </c>
      <c r="C453" s="11">
        <v>28.22</v>
      </c>
      <c r="D453" s="11" t="s">
        <v>24</v>
      </c>
      <c r="E453" s="11">
        <v>5</v>
      </c>
      <c r="F453" s="11">
        <v>141.1</v>
      </c>
      <c r="G453" s="11"/>
      <c r="H453" s="11"/>
      <c r="I453" s="11"/>
      <c r="J453" s="11"/>
      <c r="K453" s="11">
        <v>5</v>
      </c>
      <c r="L453" s="11">
        <v>141.1</v>
      </c>
    </row>
    <row r="454" spans="1:12">
      <c r="A454" s="11">
        <v>4</v>
      </c>
      <c r="B454" s="11" t="s">
        <v>434</v>
      </c>
      <c r="C454" s="11">
        <v>36.020000000000003</v>
      </c>
      <c r="D454" s="11" t="s">
        <v>24</v>
      </c>
      <c r="E454" s="11">
        <v>1</v>
      </c>
      <c r="F454" s="11">
        <v>36.020000000000003</v>
      </c>
      <c r="G454" s="11"/>
      <c r="H454" s="11"/>
      <c r="I454" s="11"/>
      <c r="J454" s="11"/>
      <c r="K454" s="11">
        <v>1</v>
      </c>
      <c r="L454" s="11">
        <v>36.020000000000003</v>
      </c>
    </row>
    <row r="455" spans="1:12">
      <c r="A455" s="11">
        <v>5</v>
      </c>
      <c r="B455" s="11" t="s">
        <v>435</v>
      </c>
      <c r="C455" s="11">
        <v>6.6</v>
      </c>
      <c r="D455" s="11" t="s">
        <v>24</v>
      </c>
      <c r="E455" s="11">
        <v>1</v>
      </c>
      <c r="F455" s="11">
        <v>6.6</v>
      </c>
      <c r="G455" s="11"/>
      <c r="H455" s="11"/>
      <c r="I455" s="11"/>
      <c r="J455" s="11"/>
      <c r="K455" s="11">
        <v>1</v>
      </c>
      <c r="L455" s="11">
        <v>6.6</v>
      </c>
    </row>
    <row r="456" spans="1:12">
      <c r="A456" s="11">
        <v>7</v>
      </c>
      <c r="B456" s="11" t="s">
        <v>437</v>
      </c>
      <c r="C456" s="11">
        <v>1.4</v>
      </c>
      <c r="D456" s="11" t="s">
        <v>438</v>
      </c>
      <c r="E456" s="11">
        <v>30</v>
      </c>
      <c r="F456" s="11">
        <v>42</v>
      </c>
      <c r="G456" s="11"/>
      <c r="H456" s="11"/>
      <c r="I456" s="11"/>
      <c r="J456" s="11"/>
      <c r="K456" s="11">
        <v>30</v>
      </c>
      <c r="L456" s="11">
        <v>42</v>
      </c>
    </row>
    <row r="457" spans="1:12">
      <c r="A457" s="11">
        <v>9</v>
      </c>
      <c r="B457" s="11" t="s">
        <v>440</v>
      </c>
      <c r="C457" s="11">
        <v>50</v>
      </c>
      <c r="D457" s="11" t="s">
        <v>24</v>
      </c>
      <c r="E457" s="11">
        <v>1</v>
      </c>
      <c r="F457" s="11">
        <v>50</v>
      </c>
      <c r="G457" s="11"/>
      <c r="H457" s="11"/>
      <c r="I457" s="11"/>
      <c r="J457" s="11"/>
      <c r="K457" s="11">
        <v>1</v>
      </c>
      <c r="L457" s="11">
        <v>50</v>
      </c>
    </row>
    <row r="458" spans="1:12">
      <c r="A458" s="11">
        <v>13</v>
      </c>
      <c r="B458" s="11" t="s">
        <v>444</v>
      </c>
      <c r="C458" s="11">
        <v>18</v>
      </c>
      <c r="D458" s="11" t="s">
        <v>24</v>
      </c>
      <c r="E458" s="11">
        <v>5</v>
      </c>
      <c r="F458" s="11">
        <v>90</v>
      </c>
      <c r="G458" s="11"/>
      <c r="H458" s="11"/>
      <c r="I458" s="11"/>
      <c r="J458" s="11"/>
      <c r="K458" s="11">
        <v>5</v>
      </c>
      <c r="L458" s="11">
        <v>90</v>
      </c>
    </row>
    <row r="459" spans="1:12">
      <c r="A459" s="11">
        <v>14</v>
      </c>
      <c r="B459" s="11" t="s">
        <v>445</v>
      </c>
      <c r="C459" s="11">
        <v>50</v>
      </c>
      <c r="D459" s="11" t="s">
        <v>24</v>
      </c>
      <c r="E459" s="11">
        <v>1</v>
      </c>
      <c r="F459" s="11">
        <v>50</v>
      </c>
      <c r="G459" s="11"/>
      <c r="H459" s="11"/>
      <c r="I459" s="11"/>
      <c r="J459" s="11"/>
      <c r="K459" s="11">
        <v>1</v>
      </c>
      <c r="L459" s="11">
        <v>50</v>
      </c>
    </row>
    <row r="460" spans="1:12">
      <c r="A460" s="11">
        <v>15</v>
      </c>
      <c r="B460" s="11" t="s">
        <v>446</v>
      </c>
      <c r="C460" s="11">
        <v>11.5</v>
      </c>
      <c r="D460" s="11" t="s">
        <v>24</v>
      </c>
      <c r="E460" s="11">
        <v>4</v>
      </c>
      <c r="F460" s="11">
        <v>46</v>
      </c>
      <c r="G460" s="11"/>
      <c r="H460" s="11"/>
      <c r="I460" s="11"/>
      <c r="J460" s="11">
        <v>0</v>
      </c>
      <c r="K460" s="11">
        <v>4</v>
      </c>
      <c r="L460" s="11">
        <v>46</v>
      </c>
    </row>
    <row r="461" spans="1:12">
      <c r="A461" s="11">
        <v>16</v>
      </c>
      <c r="B461" s="11" t="s">
        <v>444</v>
      </c>
      <c r="C461" s="11">
        <v>18</v>
      </c>
      <c r="D461" s="11" t="s">
        <v>24</v>
      </c>
      <c r="E461" s="11">
        <v>3</v>
      </c>
      <c r="F461" s="11">
        <v>54</v>
      </c>
      <c r="G461" s="11"/>
      <c r="H461" s="11"/>
      <c r="I461" s="11"/>
      <c r="J461" s="11">
        <v>0</v>
      </c>
      <c r="K461" s="11">
        <v>3</v>
      </c>
      <c r="L461" s="11">
        <v>54</v>
      </c>
    </row>
    <row r="462" spans="1:12">
      <c r="A462" s="11">
        <v>17</v>
      </c>
      <c r="B462" s="11" t="s">
        <v>447</v>
      </c>
      <c r="C462" s="11">
        <v>15</v>
      </c>
      <c r="D462" s="11" t="s">
        <v>24</v>
      </c>
      <c r="E462" s="11">
        <v>4</v>
      </c>
      <c r="F462" s="11">
        <v>60</v>
      </c>
      <c r="G462" s="11"/>
      <c r="H462" s="11"/>
      <c r="I462" s="11"/>
      <c r="J462" s="11">
        <v>0</v>
      </c>
      <c r="K462" s="11">
        <v>4</v>
      </c>
      <c r="L462" s="11">
        <v>60</v>
      </c>
    </row>
    <row r="463" spans="1:12">
      <c r="A463" s="11">
        <v>18</v>
      </c>
      <c r="B463" s="11" t="s">
        <v>448</v>
      </c>
      <c r="C463" s="11">
        <v>84</v>
      </c>
      <c r="D463" s="11" t="s">
        <v>24</v>
      </c>
      <c r="E463" s="11">
        <v>1</v>
      </c>
      <c r="F463" s="11">
        <v>84</v>
      </c>
      <c r="G463" s="11"/>
      <c r="H463" s="11"/>
      <c r="I463" s="11"/>
      <c r="J463" s="11">
        <v>0</v>
      </c>
      <c r="K463" s="11">
        <v>1</v>
      </c>
      <c r="L463" s="11">
        <v>84</v>
      </c>
    </row>
    <row r="464" spans="1:12">
      <c r="A464" s="11">
        <v>19</v>
      </c>
      <c r="B464" s="11" t="s">
        <v>449</v>
      </c>
      <c r="C464" s="11">
        <v>58</v>
      </c>
      <c r="D464" s="11" t="s">
        <v>24</v>
      </c>
      <c r="E464" s="11">
        <v>1</v>
      </c>
      <c r="F464" s="11">
        <v>58</v>
      </c>
      <c r="G464" s="11"/>
      <c r="H464" s="11"/>
      <c r="I464" s="11"/>
      <c r="J464" s="11">
        <v>0</v>
      </c>
      <c r="K464" s="11">
        <v>1</v>
      </c>
      <c r="L464" s="11">
        <v>58</v>
      </c>
    </row>
    <row r="465" spans="1:12">
      <c r="A465" s="11">
        <v>20</v>
      </c>
      <c r="B465" s="11" t="s">
        <v>440</v>
      </c>
      <c r="C465" s="11">
        <v>60</v>
      </c>
      <c r="D465" s="11" t="s">
        <v>24</v>
      </c>
      <c r="E465" s="11">
        <v>1</v>
      </c>
      <c r="F465" s="11">
        <v>60</v>
      </c>
      <c r="G465" s="11"/>
      <c r="H465" s="11"/>
      <c r="I465" s="11"/>
      <c r="J465" s="11">
        <v>0</v>
      </c>
      <c r="K465" s="11">
        <v>1</v>
      </c>
      <c r="L465" s="11">
        <v>60</v>
      </c>
    </row>
    <row r="466" spans="1:12">
      <c r="A466" s="11">
        <v>22</v>
      </c>
      <c r="B466" s="11" t="s">
        <v>451</v>
      </c>
      <c r="C466" s="11">
        <v>100</v>
      </c>
      <c r="D466" s="11" t="s">
        <v>24</v>
      </c>
      <c r="E466" s="11">
        <v>1</v>
      </c>
      <c r="F466" s="11">
        <v>100</v>
      </c>
      <c r="G466" s="11"/>
      <c r="H466" s="11"/>
      <c r="I466" s="11"/>
      <c r="J466" s="11"/>
      <c r="K466" s="11">
        <v>1</v>
      </c>
      <c r="L466" s="11">
        <v>100</v>
      </c>
    </row>
    <row r="467" spans="1:12">
      <c r="A467" s="11">
        <v>23</v>
      </c>
      <c r="B467" s="11" t="s">
        <v>452</v>
      </c>
      <c r="C467" s="11">
        <v>26</v>
      </c>
      <c r="D467" s="11" t="s">
        <v>453</v>
      </c>
      <c r="E467" s="11">
        <v>2</v>
      </c>
      <c r="F467" s="11">
        <v>52</v>
      </c>
      <c r="G467" s="11"/>
      <c r="H467" s="11"/>
      <c r="I467" s="11"/>
      <c r="J467" s="11"/>
      <c r="K467" s="11">
        <v>2</v>
      </c>
      <c r="L467" s="11">
        <v>52</v>
      </c>
    </row>
    <row r="468" spans="1:12">
      <c r="A468" s="11">
        <v>24</v>
      </c>
      <c r="B468" s="11" t="s">
        <v>454</v>
      </c>
      <c r="C468" s="11">
        <v>35.14</v>
      </c>
      <c r="D468" s="11" t="s">
        <v>24</v>
      </c>
      <c r="E468" s="11">
        <v>2</v>
      </c>
      <c r="F468" s="11">
        <v>70.28</v>
      </c>
      <c r="G468" s="11"/>
      <c r="H468" s="11"/>
      <c r="I468" s="11"/>
      <c r="J468" s="11"/>
      <c r="K468" s="11">
        <v>2</v>
      </c>
      <c r="L468" s="11">
        <v>70.28</v>
      </c>
    </row>
    <row r="469" spans="1:12">
      <c r="A469" s="11">
        <v>25</v>
      </c>
      <c r="B469" s="11" t="s">
        <v>455</v>
      </c>
      <c r="C469" s="11">
        <v>13</v>
      </c>
      <c r="D469" s="11" t="s">
        <v>24</v>
      </c>
      <c r="E469" s="11">
        <v>10</v>
      </c>
      <c r="F469" s="11">
        <v>130</v>
      </c>
      <c r="G469" s="11"/>
      <c r="H469" s="11"/>
      <c r="I469" s="11"/>
      <c r="J469" s="11"/>
      <c r="K469" s="11">
        <v>10</v>
      </c>
      <c r="L469" s="11">
        <v>130</v>
      </c>
    </row>
    <row r="470" spans="1:12">
      <c r="A470" s="11">
        <v>26</v>
      </c>
      <c r="B470" s="11" t="s">
        <v>456</v>
      </c>
      <c r="C470" s="11">
        <v>156</v>
      </c>
      <c r="D470" s="11" t="s">
        <v>24</v>
      </c>
      <c r="E470" s="11">
        <v>5</v>
      </c>
      <c r="F470" s="11">
        <v>780</v>
      </c>
      <c r="G470" s="11"/>
      <c r="H470" s="11"/>
      <c r="I470" s="11"/>
      <c r="J470" s="11"/>
      <c r="K470" s="11">
        <v>5</v>
      </c>
      <c r="L470" s="11">
        <v>780</v>
      </c>
    </row>
    <row r="471" spans="1:12">
      <c r="A471" s="11">
        <v>31</v>
      </c>
      <c r="B471" s="11" t="s">
        <v>462</v>
      </c>
      <c r="C471" s="11">
        <v>3.72</v>
      </c>
      <c r="D471" s="11" t="s">
        <v>24</v>
      </c>
      <c r="E471" s="11">
        <v>100</v>
      </c>
      <c r="F471" s="11">
        <v>372</v>
      </c>
      <c r="G471" s="11"/>
      <c r="H471" s="11"/>
      <c r="I471" s="11"/>
      <c r="J471" s="11"/>
      <c r="K471" s="11">
        <v>100</v>
      </c>
      <c r="L471" s="11">
        <v>372</v>
      </c>
    </row>
    <row r="472" spans="1:12">
      <c r="A472" s="11">
        <v>32</v>
      </c>
      <c r="B472" s="11" t="s">
        <v>463</v>
      </c>
      <c r="C472" s="11">
        <v>30</v>
      </c>
      <c r="D472" s="11" t="s">
        <v>24</v>
      </c>
      <c r="E472" s="11">
        <v>5</v>
      </c>
      <c r="F472" s="11">
        <v>150</v>
      </c>
      <c r="G472" s="11"/>
      <c r="H472" s="11"/>
      <c r="I472" s="11"/>
      <c r="J472" s="11"/>
      <c r="K472" s="11">
        <v>5</v>
      </c>
      <c r="L472" s="11">
        <v>150</v>
      </c>
    </row>
    <row r="473" spans="1:12">
      <c r="A473" s="11">
        <v>33</v>
      </c>
      <c r="B473" s="11" t="s">
        <v>464</v>
      </c>
      <c r="C473" s="11">
        <v>31.03</v>
      </c>
      <c r="D473" s="11" t="s">
        <v>24</v>
      </c>
      <c r="E473" s="11">
        <v>40</v>
      </c>
      <c r="F473" s="11">
        <v>1241.2</v>
      </c>
      <c r="G473" s="11"/>
      <c r="H473" s="11"/>
      <c r="I473" s="11"/>
      <c r="J473" s="11"/>
      <c r="K473" s="11">
        <v>40</v>
      </c>
      <c r="L473" s="11">
        <v>1241.2</v>
      </c>
    </row>
    <row r="474" spans="1:12">
      <c r="A474" s="11">
        <v>34</v>
      </c>
      <c r="B474" s="11" t="s">
        <v>465</v>
      </c>
      <c r="C474" s="11">
        <v>188.57142857142858</v>
      </c>
      <c r="D474" s="11" t="s">
        <v>24</v>
      </c>
      <c r="E474" s="11">
        <v>7</v>
      </c>
      <c r="F474" s="11">
        <v>1320</v>
      </c>
      <c r="G474" s="11"/>
      <c r="H474" s="11"/>
      <c r="I474" s="11"/>
      <c r="J474" s="11"/>
      <c r="K474" s="11">
        <v>7</v>
      </c>
      <c r="L474" s="11">
        <v>1320</v>
      </c>
    </row>
    <row r="475" spans="1:12">
      <c r="A475" s="11">
        <v>35</v>
      </c>
      <c r="B475" s="11" t="s">
        <v>466</v>
      </c>
      <c r="C475" s="11">
        <v>208.875</v>
      </c>
      <c r="D475" s="11" t="s">
        <v>24</v>
      </c>
      <c r="E475" s="11">
        <v>2</v>
      </c>
      <c r="F475" s="11">
        <v>417.75</v>
      </c>
      <c r="G475" s="11"/>
      <c r="H475" s="11"/>
      <c r="I475" s="11"/>
      <c r="J475" s="11"/>
      <c r="K475" s="11">
        <v>2</v>
      </c>
      <c r="L475" s="11">
        <v>417.75</v>
      </c>
    </row>
    <row r="476" spans="1:12">
      <c r="A476" s="11">
        <v>36</v>
      </c>
      <c r="B476" s="11" t="s">
        <v>467</v>
      </c>
      <c r="C476" s="11">
        <v>15</v>
      </c>
      <c r="D476" s="11" t="s">
        <v>24</v>
      </c>
      <c r="E476" s="11">
        <v>100</v>
      </c>
      <c r="F476" s="11">
        <v>1500</v>
      </c>
      <c r="G476" s="11"/>
      <c r="H476" s="11"/>
      <c r="I476" s="11"/>
      <c r="J476" s="11"/>
      <c r="K476" s="11">
        <v>100</v>
      </c>
      <c r="L476" s="11">
        <v>1500</v>
      </c>
    </row>
    <row r="477" spans="1:12">
      <c r="A477" s="11">
        <v>37</v>
      </c>
      <c r="B477" s="11" t="s">
        <v>468</v>
      </c>
      <c r="C477" s="11">
        <v>70</v>
      </c>
      <c r="D477" s="11" t="s">
        <v>24</v>
      </c>
      <c r="E477" s="11">
        <v>5</v>
      </c>
      <c r="F477" s="11">
        <v>350</v>
      </c>
      <c r="G477" s="11"/>
      <c r="H477" s="11"/>
      <c r="I477" s="11"/>
      <c r="J477" s="11"/>
      <c r="K477" s="11">
        <v>5</v>
      </c>
      <c r="L477" s="11">
        <v>350</v>
      </c>
    </row>
    <row r="478" spans="1:12">
      <c r="A478" s="11">
        <v>38</v>
      </c>
      <c r="B478" s="11" t="s">
        <v>469</v>
      </c>
      <c r="C478" s="11">
        <v>75</v>
      </c>
      <c r="D478" s="11" t="s">
        <v>458</v>
      </c>
      <c r="E478" s="11">
        <v>2</v>
      </c>
      <c r="F478" s="11">
        <v>150</v>
      </c>
      <c r="G478" s="11"/>
      <c r="H478" s="11"/>
      <c r="I478" s="11"/>
      <c r="J478" s="11"/>
      <c r="K478" s="11">
        <v>2</v>
      </c>
      <c r="L478" s="11">
        <v>150</v>
      </c>
    </row>
    <row r="479" spans="1:12">
      <c r="A479" s="11">
        <v>39</v>
      </c>
      <c r="B479" s="11" t="s">
        <v>470</v>
      </c>
      <c r="C479" s="11">
        <v>209.04</v>
      </c>
      <c r="D479" s="11" t="s">
        <v>24</v>
      </c>
      <c r="E479" s="11">
        <v>2</v>
      </c>
      <c r="F479" s="11">
        <v>418.08</v>
      </c>
      <c r="G479" s="11"/>
      <c r="H479" s="11"/>
      <c r="I479" s="11"/>
      <c r="J479" s="11"/>
      <c r="K479" s="11">
        <v>2</v>
      </c>
      <c r="L479" s="11">
        <v>418.08</v>
      </c>
    </row>
    <row r="480" spans="1:12">
      <c r="A480" s="11">
        <v>40</v>
      </c>
      <c r="B480" s="11" t="s">
        <v>471</v>
      </c>
      <c r="C480" s="11">
        <v>12</v>
      </c>
      <c r="D480" s="11" t="s">
        <v>458</v>
      </c>
      <c r="E480" s="11">
        <v>5</v>
      </c>
      <c r="F480" s="11">
        <v>60</v>
      </c>
      <c r="G480" s="11"/>
      <c r="H480" s="11"/>
      <c r="I480" s="11"/>
      <c r="J480" s="11"/>
      <c r="K480" s="11">
        <v>5</v>
      </c>
      <c r="L480" s="11">
        <v>60</v>
      </c>
    </row>
    <row r="481" spans="1:12">
      <c r="A481" s="11">
        <v>43</v>
      </c>
      <c r="B481" s="11" t="s">
        <v>474</v>
      </c>
      <c r="C481" s="11">
        <v>15</v>
      </c>
      <c r="D481" s="11" t="s">
        <v>24</v>
      </c>
      <c r="E481" s="11">
        <v>10</v>
      </c>
      <c r="F481" s="11">
        <v>150</v>
      </c>
      <c r="G481" s="11"/>
      <c r="H481" s="11"/>
      <c r="I481" s="11"/>
      <c r="J481" s="11"/>
      <c r="K481" s="11">
        <v>10</v>
      </c>
      <c r="L481" s="11">
        <v>150</v>
      </c>
    </row>
    <row r="482" spans="1:12">
      <c r="A482" s="11">
        <v>44</v>
      </c>
      <c r="B482" s="11" t="s">
        <v>475</v>
      </c>
      <c r="C482" s="11">
        <v>20</v>
      </c>
      <c r="D482" s="11" t="s">
        <v>24</v>
      </c>
      <c r="E482" s="11">
        <v>10</v>
      </c>
      <c r="F482" s="11">
        <v>200</v>
      </c>
      <c r="G482" s="11"/>
      <c r="H482" s="11"/>
      <c r="I482" s="11"/>
      <c r="J482" s="11"/>
      <c r="K482" s="11">
        <v>10</v>
      </c>
      <c r="L482" s="11">
        <v>200</v>
      </c>
    </row>
    <row r="483" spans="1:12">
      <c r="A483" s="11">
        <v>45</v>
      </c>
      <c r="B483" s="11" t="s">
        <v>476</v>
      </c>
      <c r="C483" s="11">
        <v>25</v>
      </c>
      <c r="D483" s="11" t="s">
        <v>24</v>
      </c>
      <c r="E483" s="11">
        <v>1</v>
      </c>
      <c r="F483" s="11">
        <v>25</v>
      </c>
      <c r="G483" s="11"/>
      <c r="H483" s="11"/>
      <c r="I483" s="11"/>
      <c r="J483" s="11"/>
      <c r="K483" s="11">
        <v>1</v>
      </c>
      <c r="L483" s="11">
        <v>25</v>
      </c>
    </row>
    <row r="484" spans="1:12">
      <c r="A484" s="11">
        <v>46</v>
      </c>
      <c r="B484" s="11" t="s">
        <v>477</v>
      </c>
      <c r="C484" s="11">
        <v>25</v>
      </c>
      <c r="D484" s="11" t="s">
        <v>24</v>
      </c>
      <c r="E484" s="11">
        <v>12</v>
      </c>
      <c r="F484" s="11">
        <v>300</v>
      </c>
      <c r="G484" s="11"/>
      <c r="H484" s="11"/>
      <c r="I484" s="11"/>
      <c r="J484" s="11"/>
      <c r="K484" s="11">
        <v>12</v>
      </c>
      <c r="L484" s="11">
        <v>300</v>
      </c>
    </row>
    <row r="485" spans="1:12">
      <c r="A485" s="11">
        <v>47</v>
      </c>
      <c r="B485" s="11" t="s">
        <v>478</v>
      </c>
      <c r="C485" s="11">
        <v>30</v>
      </c>
      <c r="D485" s="11" t="s">
        <v>24</v>
      </c>
      <c r="E485" s="11">
        <v>12</v>
      </c>
      <c r="F485" s="11">
        <v>360</v>
      </c>
      <c r="G485" s="11"/>
      <c r="H485" s="11"/>
      <c r="I485" s="11"/>
      <c r="J485" s="11"/>
      <c r="K485" s="11">
        <v>12</v>
      </c>
      <c r="L485" s="11">
        <v>360</v>
      </c>
    </row>
    <row r="486" spans="1:12">
      <c r="A486" s="11">
        <v>48</v>
      </c>
      <c r="B486" s="11" t="s">
        <v>479</v>
      </c>
      <c r="C486" s="11">
        <v>55</v>
      </c>
      <c r="D486" s="11" t="s">
        <v>24</v>
      </c>
      <c r="E486" s="11">
        <v>8</v>
      </c>
      <c r="F486" s="11">
        <v>440</v>
      </c>
      <c r="G486" s="11"/>
      <c r="H486" s="11"/>
      <c r="I486" s="11"/>
      <c r="J486" s="11"/>
      <c r="K486" s="11">
        <v>8</v>
      </c>
      <c r="L486" s="11">
        <v>440</v>
      </c>
    </row>
    <row r="487" spans="1:12">
      <c r="A487" s="11">
        <v>49</v>
      </c>
      <c r="B487" s="11" t="s">
        <v>480</v>
      </c>
      <c r="C487" s="11"/>
      <c r="D487" s="11" t="s">
        <v>24</v>
      </c>
      <c r="E487" s="11">
        <v>1</v>
      </c>
      <c r="F487" s="11">
        <v>180</v>
      </c>
      <c r="G487" s="11"/>
      <c r="H487" s="11"/>
      <c r="I487" s="11"/>
      <c r="J487" s="11"/>
      <c r="K487" s="11">
        <v>1</v>
      </c>
      <c r="L487" s="11">
        <v>180</v>
      </c>
    </row>
    <row r="488" spans="1:12">
      <c r="A488" s="11">
        <v>50</v>
      </c>
      <c r="B488" s="11" t="s">
        <v>481</v>
      </c>
      <c r="C488" s="11"/>
      <c r="D488" s="11" t="s">
        <v>24</v>
      </c>
      <c r="E488" s="11">
        <v>1</v>
      </c>
      <c r="F488" s="11">
        <v>144</v>
      </c>
      <c r="G488" s="11"/>
      <c r="H488" s="11"/>
      <c r="I488" s="11"/>
      <c r="J488" s="11"/>
      <c r="K488" s="11">
        <v>1</v>
      </c>
      <c r="L488" s="11">
        <v>144</v>
      </c>
    </row>
    <row r="489" spans="1:12">
      <c r="A489" s="11">
        <v>51</v>
      </c>
      <c r="B489" s="11" t="s">
        <v>482</v>
      </c>
      <c r="C489" s="11"/>
      <c r="D489" s="11" t="s">
        <v>24</v>
      </c>
      <c r="E489" s="11">
        <v>1</v>
      </c>
      <c r="F489" s="11">
        <v>132</v>
      </c>
      <c r="G489" s="11"/>
      <c r="H489" s="11"/>
      <c r="I489" s="11"/>
      <c r="J489" s="11"/>
      <c r="K489" s="11">
        <v>1</v>
      </c>
      <c r="L489" s="11">
        <v>132</v>
      </c>
    </row>
    <row r="490" spans="1:12">
      <c r="A490" s="11">
        <v>52</v>
      </c>
      <c r="B490" s="11" t="s">
        <v>483</v>
      </c>
      <c r="C490" s="11"/>
      <c r="D490" s="11" t="s">
        <v>24</v>
      </c>
      <c r="E490" s="11">
        <v>1</v>
      </c>
      <c r="F490" s="11">
        <v>24</v>
      </c>
      <c r="G490" s="11"/>
      <c r="H490" s="11"/>
      <c r="I490" s="11"/>
      <c r="J490" s="11"/>
      <c r="K490" s="11">
        <v>1</v>
      </c>
      <c r="L490" s="11">
        <v>24</v>
      </c>
    </row>
    <row r="491" spans="1:12">
      <c r="A491" s="11">
        <v>53</v>
      </c>
      <c r="B491" s="11" t="s">
        <v>484</v>
      </c>
      <c r="C491" s="11"/>
      <c r="D491" s="11" t="s">
        <v>24</v>
      </c>
      <c r="E491" s="11">
        <v>1</v>
      </c>
      <c r="F491" s="11">
        <v>87</v>
      </c>
      <c r="G491" s="11"/>
      <c r="H491" s="11"/>
      <c r="I491" s="11"/>
      <c r="J491" s="11"/>
      <c r="K491" s="11">
        <v>1</v>
      </c>
      <c r="L491" s="11">
        <v>87</v>
      </c>
    </row>
    <row r="492" spans="1:12">
      <c r="A492" s="11">
        <v>54</v>
      </c>
      <c r="B492" s="11" t="s">
        <v>485</v>
      </c>
      <c r="C492" s="11"/>
      <c r="D492" s="11" t="s">
        <v>24</v>
      </c>
      <c r="E492" s="11">
        <v>1</v>
      </c>
      <c r="F492" s="11">
        <v>66</v>
      </c>
      <c r="G492" s="11"/>
      <c r="H492" s="11"/>
      <c r="I492" s="11"/>
      <c r="J492" s="11"/>
      <c r="K492" s="11">
        <v>1</v>
      </c>
      <c r="L492" s="11">
        <v>66</v>
      </c>
    </row>
    <row r="493" spans="1:12">
      <c r="A493" s="11">
        <v>55</v>
      </c>
      <c r="B493" s="11" t="s">
        <v>486</v>
      </c>
      <c r="C493" s="11"/>
      <c r="D493" s="11" t="s">
        <v>24</v>
      </c>
      <c r="E493" s="11">
        <v>1</v>
      </c>
      <c r="F493" s="11">
        <v>162</v>
      </c>
      <c r="G493" s="11"/>
      <c r="H493" s="11"/>
      <c r="I493" s="11"/>
      <c r="J493" s="11"/>
      <c r="K493" s="11">
        <v>1</v>
      </c>
      <c r="L493" s="11">
        <v>162</v>
      </c>
    </row>
    <row r="494" spans="1:12">
      <c r="A494" s="11">
        <v>56</v>
      </c>
      <c r="B494" s="11" t="s">
        <v>487</v>
      </c>
      <c r="C494" s="11"/>
      <c r="D494" s="11" t="s">
        <v>24</v>
      </c>
      <c r="E494" s="11">
        <v>1</v>
      </c>
      <c r="F494" s="11">
        <v>126</v>
      </c>
      <c r="G494" s="11"/>
      <c r="H494" s="11"/>
      <c r="I494" s="11"/>
      <c r="J494" s="11"/>
      <c r="K494" s="11">
        <v>1</v>
      </c>
      <c r="L494" s="11">
        <v>126</v>
      </c>
    </row>
    <row r="495" spans="1:12">
      <c r="A495" s="11">
        <v>57</v>
      </c>
      <c r="B495" s="11" t="s">
        <v>488</v>
      </c>
      <c r="C495" s="11"/>
      <c r="D495" s="11" t="s">
        <v>24</v>
      </c>
      <c r="E495" s="11">
        <v>1</v>
      </c>
      <c r="F495" s="11">
        <v>126</v>
      </c>
      <c r="G495" s="11"/>
      <c r="H495" s="11"/>
      <c r="I495" s="11"/>
      <c r="J495" s="11"/>
      <c r="K495" s="11">
        <v>1</v>
      </c>
      <c r="L495" s="11">
        <v>126</v>
      </c>
    </row>
    <row r="496" spans="1:12">
      <c r="A496" s="11">
        <v>58</v>
      </c>
      <c r="B496" s="11" t="s">
        <v>489</v>
      </c>
      <c r="C496" s="11"/>
      <c r="D496" s="11" t="s">
        <v>24</v>
      </c>
      <c r="E496" s="11">
        <v>1</v>
      </c>
      <c r="F496" s="11">
        <v>82</v>
      </c>
      <c r="G496" s="11"/>
      <c r="H496" s="11"/>
      <c r="I496" s="11"/>
      <c r="J496" s="11"/>
      <c r="K496" s="11">
        <v>1</v>
      </c>
      <c r="L496" s="11">
        <v>82</v>
      </c>
    </row>
    <row r="497" spans="1:12">
      <c r="A497" s="11">
        <v>59</v>
      </c>
      <c r="B497" s="11" t="s">
        <v>490</v>
      </c>
      <c r="C497" s="11"/>
      <c r="D497" s="11" t="s">
        <v>24</v>
      </c>
      <c r="E497" s="11">
        <v>1</v>
      </c>
      <c r="F497" s="11">
        <v>50</v>
      </c>
      <c r="G497" s="11"/>
      <c r="H497" s="11"/>
      <c r="I497" s="11"/>
      <c r="J497" s="11"/>
      <c r="K497" s="11">
        <v>1</v>
      </c>
      <c r="L497" s="11">
        <v>50</v>
      </c>
    </row>
    <row r="498" spans="1:12">
      <c r="A498" s="11">
        <v>60</v>
      </c>
      <c r="B498" s="11" t="s">
        <v>491</v>
      </c>
      <c r="C498" s="11"/>
      <c r="D498" s="11"/>
      <c r="E498" s="11">
        <v>1</v>
      </c>
      <c r="F498" s="11">
        <v>318</v>
      </c>
      <c r="G498" s="11"/>
      <c r="H498" s="11"/>
      <c r="I498" s="11"/>
      <c r="J498" s="11"/>
      <c r="K498" s="11">
        <v>1</v>
      </c>
      <c r="L498" s="11">
        <v>318</v>
      </c>
    </row>
    <row r="499" spans="1:12">
      <c r="A499" s="11">
        <v>61</v>
      </c>
      <c r="B499" s="13" t="s">
        <v>492</v>
      </c>
      <c r="C499" s="11">
        <f>F499/E499</f>
        <v>300</v>
      </c>
      <c r="D499" s="11"/>
      <c r="E499" s="11">
        <v>3</v>
      </c>
      <c r="F499" s="11">
        <v>900</v>
      </c>
      <c r="G499" s="11"/>
      <c r="H499" s="11"/>
      <c r="I499" s="11">
        <v>3</v>
      </c>
      <c r="J499" s="11">
        <f>SUM(I499*C499)</f>
        <v>900</v>
      </c>
      <c r="K499" s="11">
        <f>SUM(E499+G499-I499)</f>
        <v>0</v>
      </c>
      <c r="L499" s="11">
        <f>SUM(F499+H499-J499)</f>
        <v>0</v>
      </c>
    </row>
    <row r="500" spans="1:12">
      <c r="A500" s="11">
        <v>62</v>
      </c>
      <c r="B500" s="13" t="s">
        <v>493</v>
      </c>
      <c r="C500" s="11">
        <f>F500/E500</f>
        <v>300</v>
      </c>
      <c r="D500" s="11"/>
      <c r="E500" s="11">
        <v>3</v>
      </c>
      <c r="F500" s="11">
        <v>900</v>
      </c>
      <c r="G500" s="11"/>
      <c r="H500" s="11"/>
      <c r="I500" s="11">
        <v>3</v>
      </c>
      <c r="J500" s="11">
        <f t="shared" ref="J500:J501" si="10">SUM(I500*C500)</f>
        <v>900</v>
      </c>
      <c r="K500" s="11">
        <f t="shared" ref="K500:K501" si="11">SUM(E500+G500-I500)</f>
        <v>0</v>
      </c>
      <c r="L500" s="11">
        <f t="shared" ref="L500:L501" si="12">SUM(F500+H500-J500)</f>
        <v>0</v>
      </c>
    </row>
    <row r="501" spans="1:12">
      <c r="A501" s="11">
        <v>63</v>
      </c>
      <c r="B501" s="13" t="s">
        <v>494</v>
      </c>
      <c r="C501" s="11">
        <f>F501/E501</f>
        <v>300</v>
      </c>
      <c r="D501" s="11"/>
      <c r="E501" s="11">
        <v>2</v>
      </c>
      <c r="F501" s="11">
        <v>600</v>
      </c>
      <c r="G501" s="11"/>
      <c r="H501" s="11"/>
      <c r="I501" s="11">
        <v>2</v>
      </c>
      <c r="J501" s="11">
        <f t="shared" si="10"/>
        <v>600</v>
      </c>
      <c r="K501" s="11">
        <f t="shared" si="11"/>
        <v>0</v>
      </c>
      <c r="L501" s="11">
        <f t="shared" si="12"/>
        <v>0</v>
      </c>
    </row>
    <row r="502" spans="1:12">
      <c r="A502" s="11">
        <v>64</v>
      </c>
      <c r="B502" s="11" t="s">
        <v>574</v>
      </c>
      <c r="C502" s="11"/>
      <c r="D502" s="11" t="s">
        <v>24</v>
      </c>
      <c r="E502" s="11">
        <v>2</v>
      </c>
      <c r="F502" s="11">
        <v>70</v>
      </c>
      <c r="G502" s="11"/>
      <c r="H502" s="11"/>
      <c r="I502" s="11"/>
      <c r="J502" s="11"/>
      <c r="K502" s="11">
        <v>2</v>
      </c>
      <c r="L502" s="11">
        <v>70</v>
      </c>
    </row>
    <row r="503" spans="1:12">
      <c r="A503" s="11">
        <v>65</v>
      </c>
      <c r="B503" s="11" t="s">
        <v>575</v>
      </c>
      <c r="C503" s="11"/>
      <c r="D503" s="11" t="s">
        <v>24</v>
      </c>
      <c r="E503" s="11">
        <v>8</v>
      </c>
      <c r="F503" s="11">
        <v>200</v>
      </c>
      <c r="G503" s="11"/>
      <c r="H503" s="11"/>
      <c r="I503" s="11"/>
      <c r="J503" s="11"/>
      <c r="K503" s="11">
        <v>8</v>
      </c>
      <c r="L503" s="11">
        <v>200</v>
      </c>
    </row>
    <row r="504" spans="1:12">
      <c r="A504" s="11">
        <v>66</v>
      </c>
      <c r="B504" s="11" t="s">
        <v>576</v>
      </c>
      <c r="C504" s="11"/>
      <c r="D504" s="11" t="s">
        <v>24</v>
      </c>
      <c r="E504" s="11">
        <v>5</v>
      </c>
      <c r="F504" s="11">
        <v>340</v>
      </c>
      <c r="G504" s="11"/>
      <c r="H504" s="11"/>
      <c r="I504" s="11"/>
      <c r="J504" s="11"/>
      <c r="K504" s="11">
        <v>5</v>
      </c>
      <c r="L504" s="11">
        <v>340</v>
      </c>
    </row>
    <row r="505" spans="1:12">
      <c r="A505" s="11">
        <v>67</v>
      </c>
      <c r="B505" s="11" t="s">
        <v>577</v>
      </c>
      <c r="C505" s="11"/>
      <c r="D505" s="11" t="s">
        <v>24</v>
      </c>
      <c r="E505" s="11">
        <v>5</v>
      </c>
      <c r="F505" s="11">
        <v>340</v>
      </c>
      <c r="G505" s="11"/>
      <c r="H505" s="11"/>
      <c r="I505" s="11"/>
      <c r="J505" s="11"/>
      <c r="K505" s="11">
        <v>5</v>
      </c>
      <c r="L505" s="11">
        <v>340</v>
      </c>
    </row>
    <row r="506" spans="1:12">
      <c r="A506" s="11">
        <v>68</v>
      </c>
      <c r="B506" s="11" t="s">
        <v>578</v>
      </c>
      <c r="C506" s="11"/>
      <c r="D506" s="11" t="s">
        <v>24</v>
      </c>
      <c r="E506" s="11">
        <v>10</v>
      </c>
      <c r="F506" s="11">
        <v>250</v>
      </c>
      <c r="G506" s="11"/>
      <c r="H506" s="11"/>
      <c r="I506" s="11"/>
      <c r="J506" s="11"/>
      <c r="K506" s="11">
        <v>10</v>
      </c>
      <c r="L506" s="11">
        <v>250</v>
      </c>
    </row>
    <row r="507" spans="1:12">
      <c r="A507" s="11">
        <v>69</v>
      </c>
      <c r="B507" s="11" t="s">
        <v>579</v>
      </c>
      <c r="C507" s="11"/>
      <c r="D507" s="11" t="s">
        <v>24</v>
      </c>
      <c r="E507" s="11">
        <v>10</v>
      </c>
      <c r="F507" s="11">
        <v>250</v>
      </c>
      <c r="G507" s="11"/>
      <c r="H507" s="11"/>
      <c r="I507" s="11"/>
      <c r="J507" s="11"/>
      <c r="K507" s="11">
        <v>10</v>
      </c>
      <c r="L507" s="11">
        <v>250</v>
      </c>
    </row>
    <row r="508" spans="1:12">
      <c r="A508" s="11">
        <v>70</v>
      </c>
      <c r="B508" s="11" t="s">
        <v>580</v>
      </c>
      <c r="C508" s="11"/>
      <c r="D508" s="11" t="s">
        <v>24</v>
      </c>
      <c r="E508" s="11">
        <v>1</v>
      </c>
      <c r="F508" s="11">
        <v>225</v>
      </c>
      <c r="G508" s="11"/>
      <c r="H508" s="11"/>
      <c r="I508" s="11"/>
      <c r="J508" s="11"/>
      <c r="K508" s="11">
        <v>1</v>
      </c>
      <c r="L508" s="11">
        <v>225</v>
      </c>
    </row>
    <row r="509" spans="1:12">
      <c r="A509" s="11">
        <v>71</v>
      </c>
      <c r="B509" s="11" t="s">
        <v>581</v>
      </c>
      <c r="C509" s="11"/>
      <c r="D509" s="11" t="s">
        <v>24</v>
      </c>
      <c r="E509" s="11">
        <v>15</v>
      </c>
      <c r="F509" s="11">
        <v>1170</v>
      </c>
      <c r="G509" s="11"/>
      <c r="H509" s="11"/>
      <c r="I509" s="11"/>
      <c r="J509" s="11"/>
      <c r="K509" s="11">
        <v>15</v>
      </c>
      <c r="L509" s="11">
        <v>1170</v>
      </c>
    </row>
    <row r="510" spans="1:12">
      <c r="A510" s="11">
        <v>72</v>
      </c>
      <c r="B510" s="11" t="s">
        <v>582</v>
      </c>
      <c r="C510" s="11"/>
      <c r="D510" s="11" t="s">
        <v>583</v>
      </c>
      <c r="E510" s="11">
        <v>10</v>
      </c>
      <c r="F510" s="11">
        <v>250</v>
      </c>
      <c r="G510" s="11"/>
      <c r="H510" s="11"/>
      <c r="I510" s="11"/>
      <c r="J510" s="11"/>
      <c r="K510" s="11">
        <v>10</v>
      </c>
      <c r="L510" s="11">
        <v>250</v>
      </c>
    </row>
    <row r="511" spans="1:12">
      <c r="A511" s="11">
        <v>73</v>
      </c>
      <c r="B511" s="11" t="s">
        <v>584</v>
      </c>
      <c r="C511" s="11"/>
      <c r="D511" s="11" t="s">
        <v>583</v>
      </c>
      <c r="E511" s="11">
        <v>20</v>
      </c>
      <c r="F511" s="11">
        <v>500</v>
      </c>
      <c r="G511" s="11"/>
      <c r="H511" s="11"/>
      <c r="I511" s="11"/>
      <c r="J511" s="11"/>
      <c r="K511" s="11">
        <v>20</v>
      </c>
      <c r="L511" s="11">
        <v>500</v>
      </c>
    </row>
    <row r="512" spans="1:12">
      <c r="A512" s="11">
        <v>74</v>
      </c>
      <c r="B512" s="11" t="s">
        <v>585</v>
      </c>
      <c r="C512" s="11"/>
      <c r="D512" s="11" t="s">
        <v>438</v>
      </c>
      <c r="E512" s="11">
        <v>20</v>
      </c>
      <c r="F512" s="11">
        <v>600</v>
      </c>
      <c r="G512" s="11"/>
      <c r="H512" s="11"/>
      <c r="I512" s="11"/>
      <c r="J512" s="11"/>
      <c r="K512" s="11">
        <v>20</v>
      </c>
      <c r="L512" s="11">
        <v>600</v>
      </c>
    </row>
    <row r="513" spans="1:12">
      <c r="A513" s="11">
        <v>75</v>
      </c>
      <c r="B513" s="11" t="s">
        <v>586</v>
      </c>
      <c r="C513" s="11"/>
      <c r="D513" s="11" t="s">
        <v>24</v>
      </c>
      <c r="E513" s="11">
        <v>1</v>
      </c>
      <c r="F513" s="11">
        <v>100</v>
      </c>
      <c r="G513" s="11"/>
      <c r="H513" s="11"/>
      <c r="I513" s="11"/>
      <c r="J513" s="11"/>
      <c r="K513" s="11">
        <v>1</v>
      </c>
      <c r="L513" s="11">
        <v>100</v>
      </c>
    </row>
    <row r="514" spans="1:12">
      <c r="A514" s="11">
        <v>76</v>
      </c>
      <c r="B514" s="11" t="s">
        <v>587</v>
      </c>
      <c r="C514" s="11"/>
      <c r="D514" s="11" t="s">
        <v>24</v>
      </c>
      <c r="E514" s="11">
        <v>4</v>
      </c>
      <c r="F514" s="11">
        <v>112</v>
      </c>
      <c r="G514" s="11"/>
      <c r="H514" s="11"/>
      <c r="I514" s="11"/>
      <c r="J514" s="11"/>
      <c r="K514" s="11">
        <v>4</v>
      </c>
      <c r="L514" s="11">
        <v>112</v>
      </c>
    </row>
    <row r="515" spans="1:12">
      <c r="A515" s="11">
        <v>77</v>
      </c>
      <c r="B515" s="11" t="s">
        <v>588</v>
      </c>
      <c r="C515" s="11"/>
      <c r="D515" s="11" t="s">
        <v>24</v>
      </c>
      <c r="E515" s="11">
        <v>4</v>
      </c>
      <c r="F515" s="11">
        <v>280</v>
      </c>
      <c r="G515" s="11"/>
      <c r="H515" s="11"/>
      <c r="I515" s="11"/>
      <c r="J515" s="11"/>
      <c r="K515" s="11">
        <v>4</v>
      </c>
      <c r="L515" s="11">
        <v>280</v>
      </c>
    </row>
    <row r="516" spans="1:12">
      <c r="A516" s="11">
        <v>78</v>
      </c>
      <c r="B516" s="11" t="s">
        <v>589</v>
      </c>
      <c r="C516" s="11"/>
      <c r="D516" s="11" t="s">
        <v>24</v>
      </c>
      <c r="E516" s="11">
        <v>4</v>
      </c>
      <c r="F516" s="11">
        <v>140</v>
      </c>
      <c r="G516" s="11"/>
      <c r="H516" s="11"/>
      <c r="I516" s="11"/>
      <c r="J516" s="11"/>
      <c r="K516" s="11">
        <v>4</v>
      </c>
      <c r="L516" s="11">
        <v>140</v>
      </c>
    </row>
    <row r="517" spans="1:12">
      <c r="A517" s="11">
        <v>79</v>
      </c>
      <c r="B517" s="11" t="s">
        <v>590</v>
      </c>
      <c r="C517" s="11"/>
      <c r="D517" s="11" t="s">
        <v>24</v>
      </c>
      <c r="E517" s="11">
        <v>4</v>
      </c>
      <c r="F517" s="11">
        <v>240</v>
      </c>
      <c r="G517" s="11"/>
      <c r="H517" s="11"/>
      <c r="I517" s="11"/>
      <c r="J517" s="11"/>
      <c r="K517" s="11">
        <v>4</v>
      </c>
      <c r="L517" s="11">
        <v>240</v>
      </c>
    </row>
    <row r="518" spans="1:12">
      <c r="A518" s="11">
        <v>80</v>
      </c>
      <c r="B518" s="11" t="s">
        <v>591</v>
      </c>
      <c r="C518" s="11"/>
      <c r="D518" s="11" t="s">
        <v>24</v>
      </c>
      <c r="E518" s="11">
        <v>4</v>
      </c>
      <c r="F518" s="11">
        <v>60</v>
      </c>
      <c r="G518" s="11"/>
      <c r="H518" s="11"/>
      <c r="I518" s="11"/>
      <c r="J518" s="11"/>
      <c r="K518" s="11">
        <v>4</v>
      </c>
      <c r="L518" s="11">
        <v>60</v>
      </c>
    </row>
    <row r="519" spans="1:12">
      <c r="A519" s="11">
        <v>81</v>
      </c>
      <c r="B519" s="11" t="s">
        <v>592</v>
      </c>
      <c r="C519" s="11"/>
      <c r="D519" s="11" t="s">
        <v>24</v>
      </c>
      <c r="E519" s="11">
        <v>4</v>
      </c>
      <c r="F519" s="11">
        <v>240</v>
      </c>
      <c r="G519" s="11"/>
      <c r="H519" s="11"/>
      <c r="I519" s="11"/>
      <c r="J519" s="11"/>
      <c r="K519" s="11">
        <v>4</v>
      </c>
      <c r="L519" s="11">
        <v>240</v>
      </c>
    </row>
    <row r="520" spans="1:12">
      <c r="A520" s="11">
        <v>82</v>
      </c>
      <c r="B520" s="11" t="s">
        <v>593</v>
      </c>
      <c r="C520" s="11"/>
      <c r="D520" s="11" t="s">
        <v>24</v>
      </c>
      <c r="E520" s="11">
        <v>4</v>
      </c>
      <c r="F520" s="11">
        <v>300</v>
      </c>
      <c r="G520" s="11"/>
      <c r="H520" s="11"/>
      <c r="I520" s="11"/>
      <c r="J520" s="11"/>
      <c r="K520" s="11">
        <v>4</v>
      </c>
      <c r="L520" s="11">
        <v>300</v>
      </c>
    </row>
    <row r="521" spans="1:12">
      <c r="A521" s="11">
        <v>83</v>
      </c>
      <c r="B521" s="11" t="s">
        <v>594</v>
      </c>
      <c r="C521" s="11"/>
      <c r="D521" s="11" t="s">
        <v>24</v>
      </c>
      <c r="E521" s="11">
        <v>20</v>
      </c>
      <c r="F521" s="11">
        <v>200</v>
      </c>
      <c r="G521" s="11"/>
      <c r="H521" s="11"/>
      <c r="I521" s="11"/>
      <c r="J521" s="11"/>
      <c r="K521" s="11">
        <v>20</v>
      </c>
      <c r="L521" s="11">
        <v>200</v>
      </c>
    </row>
    <row r="522" spans="1:12">
      <c r="A522" s="11">
        <v>84</v>
      </c>
      <c r="B522" s="11" t="s">
        <v>595</v>
      </c>
      <c r="C522" s="11"/>
      <c r="D522" s="11" t="s">
        <v>24</v>
      </c>
      <c r="E522" s="11">
        <v>20</v>
      </c>
      <c r="F522" s="11">
        <v>160</v>
      </c>
      <c r="G522" s="11"/>
      <c r="H522" s="11"/>
      <c r="I522" s="11"/>
      <c r="J522" s="11"/>
      <c r="K522" s="11">
        <v>20</v>
      </c>
      <c r="L522" s="11">
        <v>160</v>
      </c>
    </row>
    <row r="523" spans="1:12">
      <c r="A523" s="11">
        <v>85</v>
      </c>
      <c r="B523" s="11" t="s">
        <v>596</v>
      </c>
      <c r="C523" s="11"/>
      <c r="D523" s="11" t="s">
        <v>24</v>
      </c>
      <c r="E523" s="11">
        <v>6</v>
      </c>
      <c r="F523" s="11">
        <v>150</v>
      </c>
      <c r="G523" s="11"/>
      <c r="H523" s="11"/>
      <c r="I523" s="11"/>
      <c r="J523" s="11"/>
      <c r="K523" s="11">
        <v>6</v>
      </c>
      <c r="L523" s="11">
        <v>150</v>
      </c>
    </row>
    <row r="524" spans="1:12">
      <c r="A524" s="11">
        <v>86</v>
      </c>
      <c r="B524" s="11" t="s">
        <v>471</v>
      </c>
      <c r="C524" s="11"/>
      <c r="D524" s="11" t="s">
        <v>24</v>
      </c>
      <c r="E524" s="11">
        <v>6</v>
      </c>
      <c r="F524" s="11">
        <v>240</v>
      </c>
      <c r="G524" s="11"/>
      <c r="H524" s="11"/>
      <c r="I524" s="11"/>
      <c r="J524" s="11"/>
      <c r="K524" s="11">
        <v>6</v>
      </c>
      <c r="L524" s="11">
        <v>240</v>
      </c>
    </row>
    <row r="525" spans="1:12" ht="15.75" thickBot="1">
      <c r="A525" s="26">
        <v>87</v>
      </c>
      <c r="B525" s="26" t="s">
        <v>597</v>
      </c>
      <c r="C525" s="26"/>
      <c r="D525" s="26" t="s">
        <v>24</v>
      </c>
      <c r="E525" s="26">
        <v>6</v>
      </c>
      <c r="F525" s="26">
        <v>108</v>
      </c>
      <c r="G525" s="26"/>
      <c r="H525" s="26"/>
      <c r="I525" s="26"/>
      <c r="J525" s="26"/>
      <c r="K525" s="26">
        <v>6</v>
      </c>
      <c r="L525" s="26">
        <v>108</v>
      </c>
    </row>
    <row r="526" spans="1:12" ht="15.75" thickBot="1">
      <c r="A526" s="28"/>
      <c r="B526" s="43" t="s">
        <v>495</v>
      </c>
      <c r="C526" s="30"/>
      <c r="D526" s="30"/>
      <c r="E526" s="30"/>
      <c r="F526" s="31">
        <f>SUM(F451:F525)</f>
        <v>19808.79</v>
      </c>
      <c r="G526" s="32"/>
      <c r="H526" s="32">
        <v>0</v>
      </c>
      <c r="I526" s="32"/>
      <c r="J526" s="32">
        <f>SUM(J496:J510)</f>
        <v>2400</v>
      </c>
      <c r="K526" s="32"/>
      <c r="L526" s="33">
        <f>SUM(L451:L525)</f>
        <v>17408.79</v>
      </c>
    </row>
    <row r="527" spans="1:12">
      <c r="A527" s="27"/>
      <c r="B527" s="50" t="s">
        <v>496</v>
      </c>
      <c r="C527" s="27"/>
      <c r="D527" s="27"/>
      <c r="E527" s="27"/>
      <c r="F527" s="27"/>
      <c r="G527" s="27"/>
      <c r="H527" s="27"/>
      <c r="I527" s="27"/>
      <c r="J527" s="27"/>
      <c r="K527" s="27"/>
      <c r="L527" s="27"/>
    </row>
    <row r="528" spans="1:12">
      <c r="A528" s="11">
        <v>1</v>
      </c>
      <c r="B528" s="11" t="s">
        <v>497</v>
      </c>
      <c r="C528" s="11">
        <f>F528/E528</f>
        <v>26.4</v>
      </c>
      <c r="D528" s="11" t="s">
        <v>438</v>
      </c>
      <c r="E528" s="11">
        <v>50</v>
      </c>
      <c r="F528" s="11">
        <v>1320</v>
      </c>
      <c r="G528" s="11"/>
      <c r="H528" s="11"/>
      <c r="I528" s="11"/>
      <c r="J528" s="11"/>
      <c r="K528" s="11">
        <v>50</v>
      </c>
      <c r="L528" s="11">
        <v>1320</v>
      </c>
    </row>
    <row r="529" spans="1:12">
      <c r="A529" s="11">
        <v>2</v>
      </c>
      <c r="B529" s="11" t="s">
        <v>498</v>
      </c>
      <c r="C529" s="11">
        <v>5.49</v>
      </c>
      <c r="D529" s="11" t="s">
        <v>458</v>
      </c>
      <c r="E529" s="11">
        <v>1</v>
      </c>
      <c r="F529" s="11">
        <v>5.49</v>
      </c>
      <c r="G529" s="11"/>
      <c r="H529" s="11"/>
      <c r="I529" s="11"/>
      <c r="J529" s="11"/>
      <c r="K529" s="11">
        <v>1</v>
      </c>
      <c r="L529" s="11">
        <v>5.49</v>
      </c>
    </row>
    <row r="530" spans="1:12">
      <c r="A530" s="11">
        <v>3</v>
      </c>
      <c r="B530" s="11" t="s">
        <v>499</v>
      </c>
      <c r="C530" s="11">
        <v>5.49</v>
      </c>
      <c r="D530" s="11" t="s">
        <v>458</v>
      </c>
      <c r="E530" s="11">
        <v>1</v>
      </c>
      <c r="F530" s="11">
        <v>5.49</v>
      </c>
      <c r="G530" s="11"/>
      <c r="H530" s="11"/>
      <c r="I530" s="11"/>
      <c r="J530" s="11"/>
      <c r="K530" s="11">
        <v>1</v>
      </c>
      <c r="L530" s="11">
        <v>5.49</v>
      </c>
    </row>
    <row r="531" spans="1:12">
      <c r="A531" s="11">
        <v>4</v>
      </c>
      <c r="B531" s="11" t="s">
        <v>598</v>
      </c>
      <c r="C531" s="11">
        <f>F531/E531</f>
        <v>95</v>
      </c>
      <c r="D531" s="11" t="s">
        <v>24</v>
      </c>
      <c r="E531" s="11">
        <v>20</v>
      </c>
      <c r="F531" s="11">
        <v>1900</v>
      </c>
      <c r="G531" s="11"/>
      <c r="H531" s="11"/>
      <c r="I531" s="11"/>
      <c r="J531" s="11"/>
      <c r="K531" s="11">
        <v>20</v>
      </c>
      <c r="L531" s="11">
        <v>1900</v>
      </c>
    </row>
    <row r="532" spans="1:12">
      <c r="A532" s="11">
        <v>5</v>
      </c>
      <c r="B532" s="13" t="s">
        <v>500</v>
      </c>
      <c r="C532" s="11">
        <v>85</v>
      </c>
      <c r="D532" s="11" t="s">
        <v>24</v>
      </c>
      <c r="E532" s="11">
        <v>15</v>
      </c>
      <c r="F532" s="11">
        <v>1275</v>
      </c>
      <c r="G532" s="11"/>
      <c r="H532" s="11"/>
      <c r="I532" s="11">
        <v>15</v>
      </c>
      <c r="J532" s="11">
        <f>SUM(I532*C532)</f>
        <v>1275</v>
      </c>
      <c r="K532" s="11">
        <f>SUM(E532+G532-I532)</f>
        <v>0</v>
      </c>
      <c r="L532" s="11">
        <f>SUM(F532+H532-J532)</f>
        <v>0</v>
      </c>
    </row>
    <row r="533" spans="1:12">
      <c r="A533" s="11">
        <v>6</v>
      </c>
      <c r="B533" s="11" t="s">
        <v>501</v>
      </c>
      <c r="C533" s="11">
        <v>15</v>
      </c>
      <c r="D533" s="11"/>
      <c r="E533" s="11">
        <v>15</v>
      </c>
      <c r="F533" s="11">
        <v>225</v>
      </c>
      <c r="G533" s="11"/>
      <c r="H533" s="11"/>
      <c r="I533" s="11">
        <v>15</v>
      </c>
      <c r="J533" s="11">
        <f t="shared" ref="J533:J539" si="13">SUM(I533*C533)</f>
        <v>225</v>
      </c>
      <c r="K533" s="11">
        <f t="shared" ref="K533:K539" si="14">SUM(E533+G533-I533)</f>
        <v>0</v>
      </c>
      <c r="L533" s="11">
        <f t="shared" ref="L533:L539" si="15">SUM(F533+H533-J533)</f>
        <v>0</v>
      </c>
    </row>
    <row r="534" spans="1:12">
      <c r="A534" s="11">
        <v>7</v>
      </c>
      <c r="B534" s="13" t="s">
        <v>502</v>
      </c>
      <c r="C534" s="11">
        <v>5</v>
      </c>
      <c r="D534" s="11"/>
      <c r="E534" s="11">
        <v>7</v>
      </c>
      <c r="F534" s="11">
        <v>35</v>
      </c>
      <c r="G534" s="11"/>
      <c r="H534" s="11"/>
      <c r="I534" s="11">
        <v>7</v>
      </c>
      <c r="J534" s="11">
        <f t="shared" si="13"/>
        <v>35</v>
      </c>
      <c r="K534" s="11">
        <f t="shared" si="14"/>
        <v>0</v>
      </c>
      <c r="L534" s="11">
        <f t="shared" si="15"/>
        <v>0</v>
      </c>
    </row>
    <row r="535" spans="1:12">
      <c r="A535" s="11">
        <v>8</v>
      </c>
      <c r="B535" s="11" t="s">
        <v>503</v>
      </c>
      <c r="C535" s="11">
        <v>20</v>
      </c>
      <c r="D535" s="11"/>
      <c r="E535" s="11">
        <v>3</v>
      </c>
      <c r="F535" s="11">
        <v>60</v>
      </c>
      <c r="G535" s="11"/>
      <c r="H535" s="11"/>
      <c r="I535" s="11">
        <v>3</v>
      </c>
      <c r="J535" s="11">
        <f t="shared" si="13"/>
        <v>60</v>
      </c>
      <c r="K535" s="11">
        <f t="shared" si="14"/>
        <v>0</v>
      </c>
      <c r="L535" s="11">
        <f t="shared" si="15"/>
        <v>0</v>
      </c>
    </row>
    <row r="536" spans="1:12">
      <c r="A536" s="11">
        <v>9</v>
      </c>
      <c r="B536" s="11" t="s">
        <v>504</v>
      </c>
      <c r="C536" s="11">
        <v>45</v>
      </c>
      <c r="D536" s="11"/>
      <c r="E536" s="11">
        <v>6</v>
      </c>
      <c r="F536" s="11">
        <v>270</v>
      </c>
      <c r="G536" s="11"/>
      <c r="H536" s="11"/>
      <c r="I536" s="11">
        <v>6</v>
      </c>
      <c r="J536" s="11">
        <f t="shared" si="13"/>
        <v>270</v>
      </c>
      <c r="K536" s="11">
        <f t="shared" si="14"/>
        <v>0</v>
      </c>
      <c r="L536" s="11">
        <f t="shared" si="15"/>
        <v>0</v>
      </c>
    </row>
    <row r="537" spans="1:12">
      <c r="A537" s="11">
        <v>10</v>
      </c>
      <c r="B537" s="11" t="s">
        <v>505</v>
      </c>
      <c r="C537" s="11">
        <v>15</v>
      </c>
      <c r="D537" s="11"/>
      <c r="E537" s="11">
        <v>2</v>
      </c>
      <c r="F537" s="11">
        <v>30</v>
      </c>
      <c r="G537" s="11"/>
      <c r="H537" s="11"/>
      <c r="I537" s="11">
        <v>2</v>
      </c>
      <c r="J537" s="11">
        <f t="shared" si="13"/>
        <v>30</v>
      </c>
      <c r="K537" s="11">
        <f t="shared" si="14"/>
        <v>0</v>
      </c>
      <c r="L537" s="11">
        <f t="shared" si="15"/>
        <v>0</v>
      </c>
    </row>
    <row r="538" spans="1:12">
      <c r="A538" s="11">
        <v>11</v>
      </c>
      <c r="B538" s="11" t="s">
        <v>506</v>
      </c>
      <c r="C538" s="11">
        <v>5</v>
      </c>
      <c r="D538" s="11"/>
      <c r="E538" s="11">
        <v>30</v>
      </c>
      <c r="F538" s="11">
        <v>150</v>
      </c>
      <c r="G538" s="11"/>
      <c r="H538" s="11"/>
      <c r="I538" s="11">
        <v>30</v>
      </c>
      <c r="J538" s="11">
        <f t="shared" si="13"/>
        <v>150</v>
      </c>
      <c r="K538" s="11">
        <f t="shared" si="14"/>
        <v>0</v>
      </c>
      <c r="L538" s="11">
        <f t="shared" si="15"/>
        <v>0</v>
      </c>
    </row>
    <row r="539" spans="1:12" ht="15.75" thickBot="1">
      <c r="A539" s="26">
        <v>12</v>
      </c>
      <c r="B539" s="26" t="s">
        <v>507</v>
      </c>
      <c r="C539" s="26">
        <v>30</v>
      </c>
      <c r="D539" s="26"/>
      <c r="E539" s="26">
        <v>6</v>
      </c>
      <c r="F539" s="26">
        <v>180</v>
      </c>
      <c r="G539" s="26"/>
      <c r="H539" s="26"/>
      <c r="I539" s="26">
        <v>6</v>
      </c>
      <c r="J539" s="26">
        <f t="shared" si="13"/>
        <v>180</v>
      </c>
      <c r="K539" s="26">
        <f t="shared" si="14"/>
        <v>0</v>
      </c>
      <c r="L539" s="26">
        <f t="shared" si="15"/>
        <v>0</v>
      </c>
    </row>
    <row r="540" spans="1:12" ht="15.75" thickBot="1">
      <c r="A540" s="28"/>
      <c r="B540" s="43" t="s">
        <v>508</v>
      </c>
      <c r="C540" s="30"/>
      <c r="D540" s="30"/>
      <c r="E540" s="30"/>
      <c r="F540" s="31">
        <f>SUM(F528:F539)</f>
        <v>5455.98</v>
      </c>
      <c r="G540" s="49"/>
      <c r="H540" s="49">
        <v>0</v>
      </c>
      <c r="I540" s="49"/>
      <c r="J540" s="49">
        <f>SUM(J532:J539)</f>
        <v>2225</v>
      </c>
      <c r="K540" s="49"/>
      <c r="L540" s="33">
        <f>SUM(L528:L539)</f>
        <v>3230.98</v>
      </c>
    </row>
    <row r="541" spans="1:12">
      <c r="A541" s="27"/>
      <c r="B541" s="44" t="s">
        <v>509</v>
      </c>
      <c r="C541" s="27"/>
      <c r="D541" s="27"/>
      <c r="E541" s="27"/>
      <c r="F541" s="71">
        <f>SUM(F540+F526+F449)</f>
        <v>66724.37000000001</v>
      </c>
      <c r="G541" s="72"/>
      <c r="H541" s="72"/>
      <c r="I541" s="72"/>
      <c r="J541" s="77">
        <f>SUM(J540+J526+J449)</f>
        <v>4710</v>
      </c>
      <c r="K541" s="72"/>
      <c r="L541" s="71">
        <f>SUM(L540+L526+L449)</f>
        <v>62014.37000000001</v>
      </c>
    </row>
    <row r="542" spans="1:12">
      <c r="A542" s="11"/>
      <c r="B542" s="12">
        <v>1512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</row>
    <row r="543" spans="1:12">
      <c r="A543" s="11">
        <v>1</v>
      </c>
      <c r="B543" s="11" t="s">
        <v>510</v>
      </c>
      <c r="C543" s="11">
        <v>3.5</v>
      </c>
      <c r="D543" s="11" t="s">
        <v>24</v>
      </c>
      <c r="E543" s="11">
        <v>1</v>
      </c>
      <c r="F543" s="11">
        <v>3.5</v>
      </c>
      <c r="G543" s="11"/>
      <c r="H543" s="11"/>
      <c r="I543" s="11"/>
      <c r="J543" s="11"/>
      <c r="K543" s="11">
        <v>1</v>
      </c>
      <c r="L543" s="11">
        <v>3.5</v>
      </c>
    </row>
    <row r="544" spans="1:12">
      <c r="A544" s="11">
        <v>2</v>
      </c>
      <c r="B544" s="11" t="s">
        <v>510</v>
      </c>
      <c r="C544" s="11">
        <v>7</v>
      </c>
      <c r="D544" s="11" t="s">
        <v>24</v>
      </c>
      <c r="E544" s="11">
        <v>2</v>
      </c>
      <c r="F544" s="11">
        <v>14</v>
      </c>
      <c r="G544" s="11"/>
      <c r="H544" s="11"/>
      <c r="I544" s="11"/>
      <c r="J544" s="11"/>
      <c r="K544" s="11">
        <v>2</v>
      </c>
      <c r="L544" s="11">
        <v>14</v>
      </c>
    </row>
    <row r="545" spans="1:12">
      <c r="A545" s="11">
        <v>3</v>
      </c>
      <c r="B545" s="11" t="s">
        <v>511</v>
      </c>
      <c r="C545" s="11">
        <v>765</v>
      </c>
      <c r="D545" s="11" t="s">
        <v>24</v>
      </c>
      <c r="E545" s="11">
        <v>1</v>
      </c>
      <c r="F545" s="11">
        <v>765</v>
      </c>
      <c r="G545" s="11"/>
      <c r="H545" s="11"/>
      <c r="I545" s="11"/>
      <c r="J545" s="11"/>
      <c r="K545" s="11">
        <v>1</v>
      </c>
      <c r="L545" s="11">
        <v>765</v>
      </c>
    </row>
    <row r="546" spans="1:12">
      <c r="A546" s="11">
        <v>4</v>
      </c>
      <c r="B546" s="11" t="s">
        <v>599</v>
      </c>
      <c r="C546" s="11"/>
      <c r="D546" s="11" t="s">
        <v>24</v>
      </c>
      <c r="E546" s="11">
        <v>2</v>
      </c>
      <c r="F546" s="11">
        <v>7.3</v>
      </c>
      <c r="G546" s="11"/>
      <c r="H546" s="11"/>
      <c r="I546" s="11"/>
      <c r="J546" s="11"/>
      <c r="K546" s="11">
        <v>2</v>
      </c>
      <c r="L546" s="11">
        <v>7.3</v>
      </c>
    </row>
    <row r="547" spans="1:12">
      <c r="A547" s="11">
        <v>5</v>
      </c>
      <c r="B547" s="11" t="s">
        <v>600</v>
      </c>
      <c r="C547" s="11"/>
      <c r="D547" s="11" t="s">
        <v>24</v>
      </c>
      <c r="E547" s="11">
        <v>2</v>
      </c>
      <c r="F547" s="11">
        <v>6.65</v>
      </c>
      <c r="G547" s="11"/>
      <c r="H547" s="11"/>
      <c r="I547" s="11"/>
      <c r="J547" s="11"/>
      <c r="K547" s="11">
        <v>2</v>
      </c>
      <c r="L547" s="11">
        <v>6.65</v>
      </c>
    </row>
    <row r="548" spans="1:12">
      <c r="A548" s="11">
        <v>6</v>
      </c>
      <c r="B548" s="11" t="s">
        <v>601</v>
      </c>
      <c r="C548" s="11"/>
      <c r="D548" s="11" t="s">
        <v>24</v>
      </c>
      <c r="E548" s="11">
        <v>1</v>
      </c>
      <c r="F548" s="11">
        <v>2.2400000000000002</v>
      </c>
      <c r="G548" s="11"/>
      <c r="H548" s="11"/>
      <c r="I548" s="11"/>
      <c r="J548" s="11"/>
      <c r="K548" s="11">
        <v>1</v>
      </c>
      <c r="L548" s="11">
        <v>2.2400000000000002</v>
      </c>
    </row>
    <row r="549" spans="1:12">
      <c r="A549" s="11">
        <v>7</v>
      </c>
      <c r="B549" s="11" t="s">
        <v>602</v>
      </c>
      <c r="C549" s="11"/>
      <c r="D549" s="11" t="s">
        <v>24</v>
      </c>
      <c r="E549" s="11">
        <v>2</v>
      </c>
      <c r="F549" s="11">
        <v>24.91</v>
      </c>
      <c r="G549" s="11"/>
      <c r="H549" s="11"/>
      <c r="I549" s="11"/>
      <c r="J549" s="11"/>
      <c r="K549" s="11">
        <v>2</v>
      </c>
      <c r="L549" s="11">
        <v>24.91</v>
      </c>
    </row>
    <row r="550" spans="1:12">
      <c r="A550" s="11">
        <v>8</v>
      </c>
      <c r="B550" s="11" t="s">
        <v>603</v>
      </c>
      <c r="C550" s="11"/>
      <c r="D550" s="11" t="s">
        <v>583</v>
      </c>
      <c r="E550" s="11">
        <v>10</v>
      </c>
      <c r="F550" s="11">
        <v>37</v>
      </c>
      <c r="G550" s="11"/>
      <c r="H550" s="11"/>
      <c r="I550" s="11"/>
      <c r="J550" s="11"/>
      <c r="K550" s="11">
        <v>10</v>
      </c>
      <c r="L550" s="11">
        <v>37</v>
      </c>
    </row>
    <row r="551" spans="1:12">
      <c r="A551" s="11">
        <v>9</v>
      </c>
      <c r="B551" s="11" t="s">
        <v>604</v>
      </c>
      <c r="C551" s="11"/>
      <c r="D551" s="11" t="s">
        <v>24</v>
      </c>
      <c r="E551" s="11">
        <v>2</v>
      </c>
      <c r="F551" s="11">
        <v>20.6</v>
      </c>
      <c r="G551" s="11"/>
      <c r="H551" s="11"/>
      <c r="I551" s="11"/>
      <c r="J551" s="11"/>
      <c r="K551" s="11">
        <v>2</v>
      </c>
      <c r="L551" s="11">
        <v>20.6</v>
      </c>
    </row>
    <row r="552" spans="1:12">
      <c r="A552" s="11">
        <v>10</v>
      </c>
      <c r="B552" s="11" t="s">
        <v>605</v>
      </c>
      <c r="C552" s="11"/>
      <c r="D552" s="11" t="s">
        <v>24</v>
      </c>
      <c r="E552" s="11">
        <v>3</v>
      </c>
      <c r="F552" s="11">
        <v>188.25</v>
      </c>
      <c r="G552" s="11"/>
      <c r="H552" s="11"/>
      <c r="I552" s="11"/>
      <c r="J552" s="11"/>
      <c r="K552" s="11">
        <v>3</v>
      </c>
      <c r="L552" s="11">
        <v>188.25</v>
      </c>
    </row>
    <row r="553" spans="1:12">
      <c r="A553" s="11">
        <v>11</v>
      </c>
      <c r="B553" s="11" t="s">
        <v>606</v>
      </c>
      <c r="C553" s="11"/>
      <c r="D553" s="11" t="s">
        <v>24</v>
      </c>
      <c r="E553" s="11">
        <v>4</v>
      </c>
      <c r="F553" s="11">
        <v>6</v>
      </c>
      <c r="G553" s="11"/>
      <c r="H553" s="11"/>
      <c r="I553" s="11"/>
      <c r="J553" s="11"/>
      <c r="K553" s="11">
        <v>4</v>
      </c>
      <c r="L553" s="11">
        <v>6</v>
      </c>
    </row>
    <row r="554" spans="1:12">
      <c r="A554" s="11">
        <v>12</v>
      </c>
      <c r="B554" s="11" t="s">
        <v>607</v>
      </c>
      <c r="C554" s="11"/>
      <c r="D554" s="11" t="s">
        <v>24</v>
      </c>
      <c r="E554" s="11">
        <v>2</v>
      </c>
      <c r="F554" s="11">
        <v>56.7</v>
      </c>
      <c r="G554" s="11"/>
      <c r="H554" s="11"/>
      <c r="I554" s="11"/>
      <c r="J554" s="11"/>
      <c r="K554" s="11">
        <v>2</v>
      </c>
      <c r="L554" s="11">
        <v>56.7</v>
      </c>
    </row>
    <row r="555" spans="1:12">
      <c r="A555" s="11">
        <v>13</v>
      </c>
      <c r="B555" s="11" t="s">
        <v>608</v>
      </c>
      <c r="C555" s="11"/>
      <c r="D555" s="11" t="s">
        <v>24</v>
      </c>
      <c r="E555" s="11">
        <v>3</v>
      </c>
      <c r="F555" s="11">
        <v>7.2</v>
      </c>
      <c r="G555" s="11"/>
      <c r="H555" s="11"/>
      <c r="I555" s="11"/>
      <c r="J555" s="11"/>
      <c r="K555" s="11">
        <v>3</v>
      </c>
      <c r="L555" s="11">
        <v>7.2</v>
      </c>
    </row>
    <row r="556" spans="1:12">
      <c r="A556" s="11">
        <v>14</v>
      </c>
      <c r="B556" s="11" t="s">
        <v>609</v>
      </c>
      <c r="C556" s="11"/>
      <c r="D556" s="11" t="s">
        <v>24</v>
      </c>
      <c r="E556" s="11">
        <v>2</v>
      </c>
      <c r="F556" s="11">
        <v>48.1</v>
      </c>
      <c r="G556" s="11"/>
      <c r="H556" s="11"/>
      <c r="I556" s="11"/>
      <c r="J556" s="11"/>
      <c r="K556" s="11">
        <v>2</v>
      </c>
      <c r="L556" s="11">
        <v>48.1</v>
      </c>
    </row>
    <row r="557" spans="1:12">
      <c r="A557" s="11">
        <v>15</v>
      </c>
      <c r="B557" s="11" t="s">
        <v>610</v>
      </c>
      <c r="C557" s="11"/>
      <c r="D557" s="11" t="s">
        <v>24</v>
      </c>
      <c r="E557" s="11">
        <v>3</v>
      </c>
      <c r="F557" s="11">
        <v>10.5</v>
      </c>
      <c r="G557" s="11"/>
      <c r="H557" s="11"/>
      <c r="I557" s="11"/>
      <c r="J557" s="11"/>
      <c r="K557" s="11">
        <v>3</v>
      </c>
      <c r="L557" s="11">
        <v>10.5</v>
      </c>
    </row>
    <row r="558" spans="1:12">
      <c r="A558" s="11">
        <v>16</v>
      </c>
      <c r="B558" s="11" t="s">
        <v>611</v>
      </c>
      <c r="C558" s="11"/>
      <c r="D558" s="11" t="s">
        <v>24</v>
      </c>
      <c r="E558" s="11">
        <v>7</v>
      </c>
      <c r="F558" s="11">
        <v>22.75</v>
      </c>
      <c r="G558" s="11"/>
      <c r="H558" s="11"/>
      <c r="I558" s="11"/>
      <c r="J558" s="11"/>
      <c r="K558" s="11">
        <v>7</v>
      </c>
      <c r="L558" s="11">
        <v>22.75</v>
      </c>
    </row>
    <row r="559" spans="1:12">
      <c r="A559" s="11">
        <v>17</v>
      </c>
      <c r="B559" s="11" t="s">
        <v>612</v>
      </c>
      <c r="C559" s="11"/>
      <c r="D559" s="11" t="s">
        <v>24</v>
      </c>
      <c r="E559" s="11">
        <v>6</v>
      </c>
      <c r="F559" s="11">
        <v>22.5</v>
      </c>
      <c r="G559" s="11"/>
      <c r="H559" s="11"/>
      <c r="I559" s="11"/>
      <c r="J559" s="11"/>
      <c r="K559" s="11">
        <v>6</v>
      </c>
      <c r="L559" s="11">
        <v>22.5</v>
      </c>
    </row>
    <row r="560" spans="1:12">
      <c r="A560" s="11">
        <v>18</v>
      </c>
      <c r="B560" s="11" t="s">
        <v>613</v>
      </c>
      <c r="C560" s="11"/>
      <c r="D560" s="11" t="s">
        <v>24</v>
      </c>
      <c r="E560" s="11">
        <v>2</v>
      </c>
      <c r="F560" s="11">
        <v>18.899999999999999</v>
      </c>
      <c r="G560" s="11"/>
      <c r="H560" s="11"/>
      <c r="I560" s="11"/>
      <c r="J560" s="11"/>
      <c r="K560" s="11">
        <v>2</v>
      </c>
      <c r="L560" s="11">
        <v>18.899999999999999</v>
      </c>
    </row>
    <row r="561" spans="1:12">
      <c r="A561" s="11">
        <v>19</v>
      </c>
      <c r="B561" s="11" t="s">
        <v>614</v>
      </c>
      <c r="C561" s="11"/>
      <c r="D561" s="11" t="s">
        <v>24</v>
      </c>
      <c r="E561" s="11">
        <v>2</v>
      </c>
      <c r="F561" s="11">
        <v>5.4</v>
      </c>
      <c r="G561" s="11"/>
      <c r="H561" s="11"/>
      <c r="I561" s="11"/>
      <c r="J561" s="11"/>
      <c r="K561" s="11">
        <v>2</v>
      </c>
      <c r="L561" s="11">
        <v>5.4</v>
      </c>
    </row>
    <row r="562" spans="1:12">
      <c r="A562" s="11">
        <v>20</v>
      </c>
      <c r="B562" s="11" t="s">
        <v>615</v>
      </c>
      <c r="C562" s="11"/>
      <c r="D562" s="11" t="s">
        <v>24</v>
      </c>
      <c r="E562" s="11">
        <v>2</v>
      </c>
      <c r="F562" s="11">
        <v>8.6</v>
      </c>
      <c r="G562" s="11"/>
      <c r="H562" s="11"/>
      <c r="I562" s="11"/>
      <c r="J562" s="11"/>
      <c r="K562" s="11">
        <v>2</v>
      </c>
      <c r="L562" s="11">
        <v>8.6</v>
      </c>
    </row>
    <row r="563" spans="1:12">
      <c r="A563" s="11">
        <v>21</v>
      </c>
      <c r="B563" s="11" t="s">
        <v>616</v>
      </c>
      <c r="C563" s="11"/>
      <c r="D563" s="11" t="s">
        <v>24</v>
      </c>
      <c r="E563" s="11">
        <v>2</v>
      </c>
      <c r="F563" s="11">
        <v>26.8</v>
      </c>
      <c r="G563" s="11"/>
      <c r="H563" s="11"/>
      <c r="I563" s="11"/>
      <c r="J563" s="11"/>
      <c r="K563" s="11">
        <v>2</v>
      </c>
      <c r="L563" s="11">
        <v>26.8</v>
      </c>
    </row>
    <row r="564" spans="1:12">
      <c r="A564" s="11">
        <v>22</v>
      </c>
      <c r="B564" s="11" t="s">
        <v>617</v>
      </c>
      <c r="C564" s="11"/>
      <c r="D564" s="11" t="s">
        <v>24</v>
      </c>
      <c r="E564" s="11">
        <v>2</v>
      </c>
      <c r="F564" s="11">
        <v>53.4</v>
      </c>
      <c r="G564" s="11"/>
      <c r="H564" s="11"/>
      <c r="I564" s="11"/>
      <c r="J564" s="11"/>
      <c r="K564" s="11">
        <v>2</v>
      </c>
      <c r="L564" s="11">
        <v>53.4</v>
      </c>
    </row>
    <row r="565" spans="1:12">
      <c r="A565" s="11">
        <v>23</v>
      </c>
      <c r="B565" s="11" t="s">
        <v>618</v>
      </c>
      <c r="C565" s="11"/>
      <c r="D565" s="11" t="s">
        <v>24</v>
      </c>
      <c r="E565" s="11">
        <v>2</v>
      </c>
      <c r="F565" s="11">
        <v>12.9</v>
      </c>
      <c r="G565" s="11"/>
      <c r="H565" s="11"/>
      <c r="I565" s="11"/>
      <c r="J565" s="11"/>
      <c r="K565" s="11">
        <v>2</v>
      </c>
      <c r="L565" s="11">
        <v>12.9</v>
      </c>
    </row>
    <row r="566" spans="1:12">
      <c r="A566" s="11">
        <v>24</v>
      </c>
      <c r="B566" s="11" t="s">
        <v>619</v>
      </c>
      <c r="C566" s="11"/>
      <c r="D566" s="11" t="s">
        <v>24</v>
      </c>
      <c r="E566" s="11">
        <v>2</v>
      </c>
      <c r="F566" s="11">
        <v>21.2</v>
      </c>
      <c r="G566" s="11"/>
      <c r="H566" s="11"/>
      <c r="I566" s="11"/>
      <c r="J566" s="11"/>
      <c r="K566" s="11">
        <v>2</v>
      </c>
      <c r="L566" s="11">
        <v>21.2</v>
      </c>
    </row>
    <row r="567" spans="1:12">
      <c r="A567" s="11">
        <v>25</v>
      </c>
      <c r="B567" s="11" t="s">
        <v>620</v>
      </c>
      <c r="C567" s="11"/>
      <c r="D567" s="11" t="s">
        <v>24</v>
      </c>
      <c r="E567" s="11">
        <v>2</v>
      </c>
      <c r="F567" s="11">
        <v>74.7</v>
      </c>
      <c r="G567" s="11"/>
      <c r="H567" s="11"/>
      <c r="I567" s="11"/>
      <c r="J567" s="11"/>
      <c r="K567" s="11">
        <v>2</v>
      </c>
      <c r="L567" s="11">
        <v>74.7</v>
      </c>
    </row>
    <row r="568" spans="1:12">
      <c r="A568" s="11">
        <v>26</v>
      </c>
      <c r="B568" s="11" t="s">
        <v>621</v>
      </c>
      <c r="C568" s="11"/>
      <c r="D568" s="11" t="s">
        <v>24</v>
      </c>
      <c r="E568" s="11">
        <v>1</v>
      </c>
      <c r="F568" s="11">
        <v>34.4</v>
      </c>
      <c r="G568" s="11"/>
      <c r="H568" s="11"/>
      <c r="I568" s="11"/>
      <c r="J568" s="11"/>
      <c r="K568" s="11">
        <v>1</v>
      </c>
      <c r="L568" s="11">
        <v>34.4</v>
      </c>
    </row>
    <row r="569" spans="1:12">
      <c r="A569" s="11">
        <v>27</v>
      </c>
      <c r="B569" s="11" t="s">
        <v>622</v>
      </c>
      <c r="C569" s="11"/>
      <c r="D569" s="11" t="s">
        <v>24</v>
      </c>
      <c r="E569" s="11">
        <v>4</v>
      </c>
      <c r="F569" s="11">
        <v>38.200000000000003</v>
      </c>
      <c r="G569" s="11"/>
      <c r="H569" s="11"/>
      <c r="I569" s="11"/>
      <c r="J569" s="11"/>
      <c r="K569" s="11">
        <v>4</v>
      </c>
      <c r="L569" s="11">
        <v>38.200000000000003</v>
      </c>
    </row>
    <row r="570" spans="1:12">
      <c r="A570" s="11">
        <v>28</v>
      </c>
      <c r="B570" s="11" t="s">
        <v>623</v>
      </c>
      <c r="C570" s="11"/>
      <c r="D570" s="11" t="s">
        <v>24</v>
      </c>
      <c r="E570" s="11">
        <v>3</v>
      </c>
      <c r="F570" s="11">
        <v>6.3</v>
      </c>
      <c r="G570" s="11"/>
      <c r="H570" s="11"/>
      <c r="I570" s="11"/>
      <c r="J570" s="11"/>
      <c r="K570" s="11">
        <v>3</v>
      </c>
      <c r="L570" s="11">
        <v>6.3</v>
      </c>
    </row>
    <row r="571" spans="1:12">
      <c r="A571" s="11">
        <v>29</v>
      </c>
      <c r="B571" s="11" t="s">
        <v>624</v>
      </c>
      <c r="C571" s="11"/>
      <c r="D571" s="11" t="s">
        <v>583</v>
      </c>
      <c r="E571" s="11">
        <v>6</v>
      </c>
      <c r="F571" s="11">
        <v>9.3000000000000007</v>
      </c>
      <c r="G571" s="11"/>
      <c r="H571" s="11"/>
      <c r="I571" s="11"/>
      <c r="J571" s="11"/>
      <c r="K571" s="11">
        <v>6</v>
      </c>
      <c r="L571" s="11">
        <v>9.3000000000000007</v>
      </c>
    </row>
    <row r="572" spans="1:12">
      <c r="A572" s="11">
        <v>30</v>
      </c>
      <c r="B572" s="11" t="s">
        <v>625</v>
      </c>
      <c r="C572" s="11"/>
      <c r="D572" s="11" t="s">
        <v>24</v>
      </c>
      <c r="E572" s="11">
        <v>2</v>
      </c>
      <c r="F572" s="11">
        <v>105.1</v>
      </c>
      <c r="G572" s="11"/>
      <c r="H572" s="11"/>
      <c r="I572" s="11"/>
      <c r="J572" s="11"/>
      <c r="K572" s="11">
        <v>2</v>
      </c>
      <c r="L572" s="11">
        <v>105.1</v>
      </c>
    </row>
    <row r="573" spans="1:12">
      <c r="A573" s="11">
        <v>31</v>
      </c>
      <c r="B573" s="11" t="s">
        <v>626</v>
      </c>
      <c r="C573" s="11"/>
      <c r="D573" s="11" t="s">
        <v>24</v>
      </c>
      <c r="E573" s="11">
        <v>3</v>
      </c>
      <c r="F573" s="11">
        <v>11.25</v>
      </c>
      <c r="G573" s="11"/>
      <c r="H573" s="11"/>
      <c r="I573" s="11"/>
      <c r="J573" s="11"/>
      <c r="K573" s="11">
        <v>3</v>
      </c>
      <c r="L573" s="11">
        <v>11.25</v>
      </c>
    </row>
    <row r="574" spans="1:12">
      <c r="A574" s="11">
        <v>32</v>
      </c>
      <c r="B574" s="11" t="s">
        <v>627</v>
      </c>
      <c r="C574" s="11"/>
      <c r="D574" s="11" t="s">
        <v>24</v>
      </c>
      <c r="E574" s="11">
        <v>3</v>
      </c>
      <c r="F574" s="11">
        <v>132.30000000000001</v>
      </c>
      <c r="G574" s="11"/>
      <c r="H574" s="11"/>
      <c r="I574" s="11"/>
      <c r="J574" s="11"/>
      <c r="K574" s="11">
        <v>3</v>
      </c>
      <c r="L574" s="11">
        <v>132.30000000000001</v>
      </c>
    </row>
    <row r="575" spans="1:12">
      <c r="A575" s="11">
        <v>33</v>
      </c>
      <c r="B575" s="11" t="s">
        <v>628</v>
      </c>
      <c r="C575" s="11"/>
      <c r="D575" s="11" t="s">
        <v>24</v>
      </c>
      <c r="E575" s="11">
        <v>3</v>
      </c>
      <c r="F575" s="11">
        <v>88.65</v>
      </c>
      <c r="G575" s="11"/>
      <c r="H575" s="11"/>
      <c r="I575" s="11"/>
      <c r="J575" s="11"/>
      <c r="K575" s="11">
        <v>3</v>
      </c>
      <c r="L575" s="11">
        <v>88.65</v>
      </c>
    </row>
    <row r="576" spans="1:12">
      <c r="A576" s="11">
        <v>34</v>
      </c>
      <c r="B576" s="11" t="s">
        <v>629</v>
      </c>
      <c r="C576" s="11"/>
      <c r="D576" s="11" t="s">
        <v>24</v>
      </c>
      <c r="E576" s="11">
        <v>2</v>
      </c>
      <c r="F576" s="11">
        <v>11</v>
      </c>
      <c r="G576" s="11"/>
      <c r="H576" s="11"/>
      <c r="I576" s="11"/>
      <c r="J576" s="11"/>
      <c r="K576" s="11">
        <v>2</v>
      </c>
      <c r="L576" s="11">
        <v>11</v>
      </c>
    </row>
    <row r="577" spans="1:12">
      <c r="A577" s="11">
        <v>35</v>
      </c>
      <c r="B577" s="11" t="s">
        <v>630</v>
      </c>
      <c r="C577" s="11"/>
      <c r="D577" s="11" t="s">
        <v>24</v>
      </c>
      <c r="E577" s="11">
        <v>1</v>
      </c>
      <c r="F577" s="11">
        <v>5.05</v>
      </c>
      <c r="G577" s="11"/>
      <c r="H577" s="11"/>
      <c r="I577" s="11"/>
      <c r="J577" s="11"/>
      <c r="K577" s="11">
        <v>1</v>
      </c>
      <c r="L577" s="11">
        <v>5.05</v>
      </c>
    </row>
    <row r="578" spans="1:12">
      <c r="A578" s="11">
        <v>36</v>
      </c>
      <c r="B578" s="11" t="s">
        <v>631</v>
      </c>
      <c r="C578" s="11"/>
      <c r="D578" s="11" t="s">
        <v>24</v>
      </c>
      <c r="E578" s="11">
        <v>1</v>
      </c>
      <c r="F578" s="11">
        <v>6.05</v>
      </c>
      <c r="G578" s="11"/>
      <c r="H578" s="11"/>
      <c r="I578" s="11"/>
      <c r="J578" s="11"/>
      <c r="K578" s="11">
        <v>1</v>
      </c>
      <c r="L578" s="11">
        <v>6.05</v>
      </c>
    </row>
    <row r="579" spans="1:12">
      <c r="A579" s="11">
        <v>37</v>
      </c>
      <c r="B579" s="11" t="s">
        <v>632</v>
      </c>
      <c r="C579" s="11"/>
      <c r="D579" s="11" t="s">
        <v>24</v>
      </c>
      <c r="E579" s="11">
        <v>7</v>
      </c>
      <c r="F579" s="11">
        <v>12.6</v>
      </c>
      <c r="G579" s="11"/>
      <c r="H579" s="11"/>
      <c r="I579" s="11"/>
      <c r="J579" s="11"/>
      <c r="K579" s="11">
        <v>7</v>
      </c>
      <c r="L579" s="11">
        <v>12.6</v>
      </c>
    </row>
    <row r="580" spans="1:12">
      <c r="A580" s="11">
        <v>38</v>
      </c>
      <c r="B580" s="11" t="s">
        <v>633</v>
      </c>
      <c r="C580" s="11"/>
      <c r="D580" s="11" t="s">
        <v>24</v>
      </c>
      <c r="E580" s="11">
        <v>7</v>
      </c>
      <c r="F580" s="11">
        <v>7.35</v>
      </c>
      <c r="G580" s="11"/>
      <c r="H580" s="11"/>
      <c r="I580" s="11"/>
      <c r="J580" s="11"/>
      <c r="K580" s="11">
        <v>7</v>
      </c>
      <c r="L580" s="11">
        <v>7.35</v>
      </c>
    </row>
    <row r="581" spans="1:12" ht="15.75" thickBot="1">
      <c r="A581" s="26">
        <v>39</v>
      </c>
      <c r="B581" s="26" t="s">
        <v>634</v>
      </c>
      <c r="C581" s="26"/>
      <c r="D581" s="26" t="s">
        <v>24</v>
      </c>
      <c r="E581" s="26">
        <v>1</v>
      </c>
      <c r="F581" s="26">
        <v>167.3</v>
      </c>
      <c r="G581" s="26"/>
      <c r="H581" s="26"/>
      <c r="I581" s="26"/>
      <c r="J581" s="26"/>
      <c r="K581" s="26">
        <v>1</v>
      </c>
      <c r="L581" s="26">
        <v>167.3</v>
      </c>
    </row>
    <row r="582" spans="1:12" ht="15.75" thickBot="1">
      <c r="A582" s="28"/>
      <c r="B582" s="29" t="s">
        <v>512</v>
      </c>
      <c r="C582" s="30"/>
      <c r="D582" s="30"/>
      <c r="E582" s="30"/>
      <c r="F582" s="31">
        <v>2099.9699999999998</v>
      </c>
      <c r="G582" s="32"/>
      <c r="H582" s="32">
        <v>0</v>
      </c>
      <c r="I582" s="32"/>
      <c r="J582" s="32">
        <v>0</v>
      </c>
      <c r="K582" s="32"/>
      <c r="L582" s="33">
        <v>2099.9699999999998</v>
      </c>
    </row>
    <row r="583" spans="1:12">
      <c r="A583" s="27"/>
      <c r="B583" s="50" t="s">
        <v>513</v>
      </c>
      <c r="C583" s="27"/>
      <c r="D583" s="27"/>
      <c r="E583" s="27"/>
      <c r="F583" s="27"/>
      <c r="G583" s="27"/>
      <c r="H583" s="27"/>
      <c r="I583" s="27"/>
      <c r="J583" s="27"/>
      <c r="K583" s="27"/>
      <c r="L583" s="27"/>
    </row>
    <row r="584" spans="1:12">
      <c r="A584" s="11">
        <v>1</v>
      </c>
      <c r="B584" s="11" t="s">
        <v>514</v>
      </c>
      <c r="C584" s="11">
        <v>3.1</v>
      </c>
      <c r="D584" s="11" t="s">
        <v>438</v>
      </c>
      <c r="E584" s="11">
        <v>100</v>
      </c>
      <c r="F584" s="11">
        <v>310</v>
      </c>
      <c r="G584" s="11"/>
      <c r="H584" s="11"/>
      <c r="I584" s="11"/>
      <c r="J584" s="11">
        <v>0</v>
      </c>
      <c r="K584" s="11">
        <v>100</v>
      </c>
      <c r="L584" s="11">
        <v>310</v>
      </c>
    </row>
    <row r="585" spans="1:12">
      <c r="A585" s="11">
        <v>2</v>
      </c>
      <c r="B585" s="11" t="s">
        <v>515</v>
      </c>
      <c r="C585" s="11">
        <v>17.848497536945811</v>
      </c>
      <c r="D585" s="11" t="s">
        <v>453</v>
      </c>
      <c r="E585" s="11">
        <v>406</v>
      </c>
      <c r="F585" s="11">
        <v>7246.49</v>
      </c>
      <c r="G585" s="11"/>
      <c r="H585" s="11"/>
      <c r="I585" s="11"/>
      <c r="J585" s="11">
        <v>0</v>
      </c>
      <c r="K585" s="11">
        <v>406</v>
      </c>
      <c r="L585" s="11">
        <v>7246.49</v>
      </c>
    </row>
    <row r="586" spans="1:12">
      <c r="A586" s="11">
        <v>3</v>
      </c>
      <c r="B586" s="11" t="s">
        <v>516</v>
      </c>
      <c r="C586" s="11">
        <v>35</v>
      </c>
      <c r="D586" s="11" t="s">
        <v>453</v>
      </c>
      <c r="E586" s="11">
        <v>6</v>
      </c>
      <c r="F586" s="11">
        <v>210</v>
      </c>
      <c r="G586" s="11"/>
      <c r="H586" s="11"/>
      <c r="I586" s="11"/>
      <c r="J586" s="11">
        <v>0</v>
      </c>
      <c r="K586" s="11">
        <v>6</v>
      </c>
      <c r="L586" s="11">
        <v>210</v>
      </c>
    </row>
    <row r="587" spans="1:12">
      <c r="A587" s="11">
        <v>4</v>
      </c>
      <c r="B587" s="11" t="s">
        <v>517</v>
      </c>
      <c r="C587" s="11">
        <v>28.18181818181818</v>
      </c>
      <c r="D587" s="11" t="s">
        <v>453</v>
      </c>
      <c r="E587" s="11">
        <v>5</v>
      </c>
      <c r="F587" s="11">
        <v>140.90909090909091</v>
      </c>
      <c r="G587" s="11"/>
      <c r="H587" s="11"/>
      <c r="I587" s="11"/>
      <c r="J587" s="11">
        <v>0</v>
      </c>
      <c r="K587" s="11">
        <v>5</v>
      </c>
      <c r="L587" s="11">
        <v>140.90909090909091</v>
      </c>
    </row>
    <row r="588" spans="1:12">
      <c r="A588" s="11">
        <v>5</v>
      </c>
      <c r="B588" s="11" t="s">
        <v>518</v>
      </c>
      <c r="C588" s="11">
        <v>31.64142857142857</v>
      </c>
      <c r="D588" s="11" t="s">
        <v>24</v>
      </c>
      <c r="E588" s="11">
        <v>5.6</v>
      </c>
      <c r="F588" s="11">
        <v>177.19199999999998</v>
      </c>
      <c r="G588" s="11"/>
      <c r="H588" s="11"/>
      <c r="I588" s="11"/>
      <c r="J588" s="11">
        <v>0</v>
      </c>
      <c r="K588" s="11">
        <v>5.6</v>
      </c>
      <c r="L588" s="11">
        <v>177.19199999999998</v>
      </c>
    </row>
    <row r="589" spans="1:12">
      <c r="A589" s="11">
        <v>6</v>
      </c>
      <c r="B589" s="11" t="s">
        <v>519</v>
      </c>
      <c r="C589" s="11">
        <v>29.657142857142855</v>
      </c>
      <c r="D589" s="11" t="s">
        <v>24</v>
      </c>
      <c r="E589" s="11">
        <v>33.6</v>
      </c>
      <c r="F589" s="11">
        <v>996.4799999999999</v>
      </c>
      <c r="G589" s="11"/>
      <c r="H589" s="11"/>
      <c r="I589" s="11"/>
      <c r="J589" s="11">
        <v>0</v>
      </c>
      <c r="K589" s="11">
        <v>33.6</v>
      </c>
      <c r="L589" s="11">
        <v>996.4799999999999</v>
      </c>
    </row>
    <row r="590" spans="1:12">
      <c r="A590" s="11">
        <v>7</v>
      </c>
      <c r="B590" s="11" t="s">
        <v>520</v>
      </c>
      <c r="C590" s="11">
        <v>48.042857142857137</v>
      </c>
      <c r="D590" s="11" t="s">
        <v>24</v>
      </c>
      <c r="E590" s="11">
        <v>33.6</v>
      </c>
      <c r="F590" s="11">
        <v>1614.2399999999998</v>
      </c>
      <c r="G590" s="11"/>
      <c r="H590" s="11"/>
      <c r="I590" s="11"/>
      <c r="J590" s="11">
        <v>0</v>
      </c>
      <c r="K590" s="11">
        <v>33.6</v>
      </c>
      <c r="L590" s="11">
        <v>1614.2399999999998</v>
      </c>
    </row>
    <row r="591" spans="1:12">
      <c r="A591" s="11">
        <v>8</v>
      </c>
      <c r="B591" s="11" t="s">
        <v>521</v>
      </c>
      <c r="C591" s="11">
        <v>37.157142857142858</v>
      </c>
      <c r="D591" s="11" t="s">
        <v>24</v>
      </c>
      <c r="E591" s="11">
        <v>42</v>
      </c>
      <c r="F591" s="11">
        <v>1560.6</v>
      </c>
      <c r="G591" s="11"/>
      <c r="H591" s="11"/>
      <c r="I591" s="11"/>
      <c r="J591" s="11">
        <v>0</v>
      </c>
      <c r="K591" s="11">
        <v>42</v>
      </c>
      <c r="L591" s="11">
        <v>1560.6</v>
      </c>
    </row>
    <row r="592" spans="1:12">
      <c r="A592" s="11">
        <v>9</v>
      </c>
      <c r="B592" s="11" t="s">
        <v>522</v>
      </c>
      <c r="C592" s="11">
        <v>31.585714285714285</v>
      </c>
      <c r="D592" s="11" t="s">
        <v>24</v>
      </c>
      <c r="E592" s="11">
        <v>14</v>
      </c>
      <c r="F592" s="11">
        <v>442.2</v>
      </c>
      <c r="G592" s="11"/>
      <c r="H592" s="11"/>
      <c r="I592" s="11"/>
      <c r="J592" s="11">
        <v>0</v>
      </c>
      <c r="K592" s="11">
        <v>14</v>
      </c>
      <c r="L592" s="11">
        <v>442.2</v>
      </c>
    </row>
    <row r="593" spans="1:13">
      <c r="A593" s="11">
        <v>10</v>
      </c>
      <c r="B593" s="11" t="s">
        <v>523</v>
      </c>
      <c r="C593" s="11">
        <v>35.271428571428572</v>
      </c>
      <c r="D593" s="11" t="s">
        <v>438</v>
      </c>
      <c r="E593" s="11">
        <v>5.6</v>
      </c>
      <c r="F593" s="11">
        <v>197.51999999999998</v>
      </c>
      <c r="G593" s="11"/>
      <c r="H593" s="11"/>
      <c r="I593" s="11"/>
      <c r="J593" s="11">
        <v>0</v>
      </c>
      <c r="K593" s="11">
        <v>5.6</v>
      </c>
      <c r="L593" s="11">
        <v>197.51999999999998</v>
      </c>
    </row>
    <row r="594" spans="1:13">
      <c r="A594" s="11">
        <v>11</v>
      </c>
      <c r="B594" s="11" t="s">
        <v>524</v>
      </c>
      <c r="C594" s="11"/>
      <c r="D594" s="11" t="s">
        <v>438</v>
      </c>
      <c r="E594" s="11">
        <v>0</v>
      </c>
      <c r="F594" s="11">
        <v>0</v>
      </c>
      <c r="G594" s="11"/>
      <c r="H594" s="11"/>
      <c r="I594" s="11"/>
      <c r="J594" s="11">
        <v>0</v>
      </c>
      <c r="K594" s="11">
        <v>0</v>
      </c>
      <c r="L594" s="11">
        <v>0</v>
      </c>
    </row>
    <row r="595" spans="1:13">
      <c r="A595" s="11">
        <v>12</v>
      </c>
      <c r="B595" s="11" t="s">
        <v>525</v>
      </c>
      <c r="C595" s="11"/>
      <c r="D595" s="11"/>
      <c r="E595" s="11">
        <v>0</v>
      </c>
      <c r="F595" s="11">
        <v>0</v>
      </c>
      <c r="G595" s="11"/>
      <c r="H595" s="11"/>
      <c r="I595" s="11"/>
      <c r="J595" s="11">
        <v>0</v>
      </c>
      <c r="K595" s="11">
        <v>0</v>
      </c>
      <c r="L595" s="11">
        <v>0</v>
      </c>
    </row>
    <row r="596" spans="1:13">
      <c r="A596" s="11">
        <v>13</v>
      </c>
      <c r="B596" s="11" t="s">
        <v>526</v>
      </c>
      <c r="C596" s="11"/>
      <c r="D596" s="11"/>
      <c r="E596" s="11">
        <v>0</v>
      </c>
      <c r="F596" s="11">
        <v>0</v>
      </c>
      <c r="G596" s="11"/>
      <c r="H596" s="11"/>
      <c r="I596" s="11"/>
      <c r="J596" s="11">
        <v>0</v>
      </c>
      <c r="K596" s="11">
        <v>0</v>
      </c>
      <c r="L596" s="11">
        <v>0</v>
      </c>
    </row>
    <row r="597" spans="1:13">
      <c r="A597" s="11">
        <v>14</v>
      </c>
      <c r="B597" s="11" t="s">
        <v>527</v>
      </c>
      <c r="C597" s="11"/>
      <c r="D597" s="11"/>
      <c r="E597" s="11">
        <v>0</v>
      </c>
      <c r="F597" s="11">
        <v>0</v>
      </c>
      <c r="G597" s="11"/>
      <c r="H597" s="11"/>
      <c r="I597" s="11"/>
      <c r="J597" s="11">
        <v>0</v>
      </c>
      <c r="K597" s="11">
        <v>0</v>
      </c>
      <c r="L597" s="11">
        <v>0</v>
      </c>
    </row>
    <row r="598" spans="1:13" ht="15.75" thickBot="1">
      <c r="A598" s="26">
        <v>15</v>
      </c>
      <c r="B598" s="26" t="s">
        <v>528</v>
      </c>
      <c r="C598" s="26"/>
      <c r="D598" s="26"/>
      <c r="E598" s="26">
        <v>0</v>
      </c>
      <c r="F598" s="26">
        <v>0</v>
      </c>
      <c r="G598" s="26"/>
      <c r="H598" s="26"/>
      <c r="I598" s="26"/>
      <c r="J598" s="26">
        <v>0</v>
      </c>
      <c r="K598" s="26">
        <v>0</v>
      </c>
      <c r="L598" s="26">
        <v>0</v>
      </c>
    </row>
    <row r="599" spans="1:13" ht="15.75" thickBot="1">
      <c r="A599" s="28"/>
      <c r="B599" s="29" t="s">
        <v>529</v>
      </c>
      <c r="C599" s="30"/>
      <c r="D599" s="30"/>
      <c r="E599" s="30"/>
      <c r="F599" s="31">
        <v>12895.631090909092</v>
      </c>
      <c r="G599" s="32"/>
      <c r="H599" s="32">
        <v>0</v>
      </c>
      <c r="I599" s="32"/>
      <c r="J599" s="32">
        <v>0</v>
      </c>
      <c r="K599" s="32"/>
      <c r="L599" s="39">
        <v>12895.631090909092</v>
      </c>
    </row>
    <row r="600" spans="1:13">
      <c r="A600" s="27"/>
      <c r="B600" s="50">
        <v>1514</v>
      </c>
      <c r="C600" s="27"/>
      <c r="D600" s="27"/>
      <c r="E600" s="27"/>
      <c r="F600" s="27"/>
      <c r="G600" s="27"/>
      <c r="H600" s="27"/>
      <c r="I600" s="27"/>
      <c r="J600" s="27"/>
      <c r="K600" s="27"/>
      <c r="L600" s="27"/>
    </row>
    <row r="601" spans="1:13">
      <c r="A601" s="27">
        <v>1</v>
      </c>
      <c r="B601" s="27" t="s">
        <v>530</v>
      </c>
      <c r="C601" s="27">
        <v>0.98915129151291514</v>
      </c>
      <c r="D601" s="27" t="s">
        <v>438</v>
      </c>
      <c r="E601" s="27">
        <v>271</v>
      </c>
      <c r="F601" s="27">
        <v>268.07</v>
      </c>
      <c r="G601" s="27"/>
      <c r="H601" s="27"/>
      <c r="I601" s="27"/>
      <c r="J601" s="27"/>
      <c r="K601" s="27">
        <v>271</v>
      </c>
      <c r="L601" s="27">
        <v>268.07</v>
      </c>
    </row>
    <row r="602" spans="1:13">
      <c r="A602" s="11">
        <v>2</v>
      </c>
      <c r="B602" s="11" t="s">
        <v>531</v>
      </c>
      <c r="C602" s="36">
        <f>F602/E602</f>
        <v>19.916802781423112</v>
      </c>
      <c r="D602" s="11" t="s">
        <v>532</v>
      </c>
      <c r="E602" s="11">
        <v>2990.1239999999998</v>
      </c>
      <c r="F602" s="11">
        <v>59553.71</v>
      </c>
      <c r="G602" s="11">
        <v>-100</v>
      </c>
      <c r="H602" s="11">
        <v>-1992</v>
      </c>
      <c r="I602" s="11">
        <v>228.624</v>
      </c>
      <c r="J602" s="100">
        <f>SUM(I602*C602)</f>
        <v>4553.4591191000773</v>
      </c>
      <c r="K602" s="11">
        <f>SUM(E602+G602-I602)</f>
        <v>2661.5</v>
      </c>
      <c r="L602" s="100">
        <f>F602+H602-J602</f>
        <v>53008.250880899919</v>
      </c>
    </row>
    <row r="603" spans="1:13" ht="15.75" thickBot="1">
      <c r="A603" s="26">
        <v>3</v>
      </c>
      <c r="B603" s="26" t="s">
        <v>670</v>
      </c>
      <c r="C603" s="26"/>
      <c r="D603" s="26" t="s">
        <v>532</v>
      </c>
      <c r="E603" s="26">
        <v>0</v>
      </c>
      <c r="F603" s="26">
        <v>-522.72</v>
      </c>
      <c r="G603" s="26"/>
      <c r="H603" s="26">
        <v>-500.54</v>
      </c>
      <c r="I603" s="26">
        <v>12.32</v>
      </c>
      <c r="J603" s="26">
        <v>316.62</v>
      </c>
      <c r="K603" s="26">
        <v>0</v>
      </c>
      <c r="L603" s="26">
        <f>F603+H603-J603</f>
        <v>-1339.88</v>
      </c>
      <c r="M603" t="s">
        <v>673</v>
      </c>
    </row>
    <row r="604" spans="1:13" ht="15.75" thickBot="1">
      <c r="A604" s="28"/>
      <c r="B604" s="29" t="s">
        <v>533</v>
      </c>
      <c r="C604" s="30"/>
      <c r="D604" s="30"/>
      <c r="E604" s="30"/>
      <c r="F604" s="31">
        <v>59821.78</v>
      </c>
      <c r="G604" s="32"/>
      <c r="H604" s="32">
        <f>SUM(H602:H603)</f>
        <v>-2492.54</v>
      </c>
      <c r="I604" s="32"/>
      <c r="J604" s="32">
        <f>SUM(J602:J603)</f>
        <v>4870.0791191000772</v>
      </c>
      <c r="K604" s="32"/>
      <c r="L604" s="81">
        <f>SUM(L601:L603)</f>
        <v>51936.440880899921</v>
      </c>
    </row>
    <row r="605" spans="1:13" ht="15.75" thickBot="1">
      <c r="A605" s="28"/>
      <c r="B605" s="34">
        <v>1515</v>
      </c>
      <c r="C605" s="30"/>
      <c r="D605" s="30"/>
      <c r="E605" s="30"/>
      <c r="F605" s="30"/>
      <c r="G605" s="30"/>
      <c r="H605" s="30"/>
      <c r="I605" s="30"/>
      <c r="J605" s="30"/>
      <c r="K605" s="30"/>
      <c r="L605" s="35"/>
    </row>
    <row r="606" spans="1:13">
      <c r="A606" s="27">
        <v>1</v>
      </c>
      <c r="B606" s="27" t="s">
        <v>534</v>
      </c>
      <c r="C606" s="27">
        <v>2500</v>
      </c>
      <c r="D606" s="27" t="s">
        <v>24</v>
      </c>
      <c r="E606" s="27">
        <v>2</v>
      </c>
      <c r="F606" s="27">
        <v>5000</v>
      </c>
      <c r="G606" s="27"/>
      <c r="H606" s="27"/>
      <c r="I606" s="27"/>
      <c r="J606" s="27"/>
      <c r="K606" s="27">
        <v>2</v>
      </c>
      <c r="L606" s="27">
        <v>5000</v>
      </c>
    </row>
    <row r="607" spans="1:13">
      <c r="A607" s="11">
        <v>2</v>
      </c>
      <c r="B607" s="11" t="s">
        <v>535</v>
      </c>
      <c r="C607" s="11">
        <v>5230</v>
      </c>
      <c r="D607" s="11" t="s">
        <v>24</v>
      </c>
      <c r="E607" s="11">
        <v>4</v>
      </c>
      <c r="F607" s="11">
        <v>20920</v>
      </c>
      <c r="G607" s="11"/>
      <c r="H607" s="11"/>
      <c r="I607" s="11"/>
      <c r="J607" s="11"/>
      <c r="K607" s="11">
        <v>4</v>
      </c>
      <c r="L607" s="11">
        <v>20920</v>
      </c>
    </row>
    <row r="608" spans="1:13">
      <c r="A608" s="11">
        <v>3</v>
      </c>
      <c r="B608" s="11" t="s">
        <v>535</v>
      </c>
      <c r="C608" s="11">
        <v>3400</v>
      </c>
      <c r="D608" s="11" t="s">
        <v>24</v>
      </c>
      <c r="E608" s="11">
        <v>3</v>
      </c>
      <c r="F608" s="11">
        <v>10200</v>
      </c>
      <c r="G608" s="11"/>
      <c r="H608" s="11"/>
      <c r="I608" s="11"/>
      <c r="J608" s="11"/>
      <c r="K608" s="11">
        <v>3</v>
      </c>
      <c r="L608" s="11">
        <v>10200</v>
      </c>
    </row>
    <row r="609" spans="1:12">
      <c r="A609" s="11">
        <v>4</v>
      </c>
      <c r="B609" s="11" t="s">
        <v>536</v>
      </c>
      <c r="C609" s="11">
        <v>300</v>
      </c>
      <c r="D609" s="11" t="s">
        <v>24</v>
      </c>
      <c r="E609" s="11">
        <v>1</v>
      </c>
      <c r="F609" s="11">
        <v>300</v>
      </c>
      <c r="G609" s="11"/>
      <c r="H609" s="11"/>
      <c r="I609" s="11"/>
      <c r="J609" s="11"/>
      <c r="K609" s="11">
        <v>1</v>
      </c>
      <c r="L609" s="11">
        <v>300</v>
      </c>
    </row>
    <row r="610" spans="1:12">
      <c r="A610" s="11">
        <v>5</v>
      </c>
      <c r="B610" s="11" t="s">
        <v>537</v>
      </c>
      <c r="C610" s="11">
        <v>250</v>
      </c>
      <c r="D610" s="11" t="s">
        <v>24</v>
      </c>
      <c r="E610" s="11">
        <v>1</v>
      </c>
      <c r="F610" s="11">
        <v>250</v>
      </c>
      <c r="G610" s="11"/>
      <c r="H610" s="11"/>
      <c r="I610" s="11"/>
      <c r="J610" s="11"/>
      <c r="K610" s="11">
        <v>1</v>
      </c>
      <c r="L610" s="11">
        <v>250</v>
      </c>
    </row>
    <row r="611" spans="1:12">
      <c r="A611" s="11"/>
      <c r="B611" s="23" t="s">
        <v>538</v>
      </c>
      <c r="C611" s="11"/>
      <c r="D611" s="11"/>
      <c r="E611" s="11"/>
      <c r="F611" s="15">
        <v>36670</v>
      </c>
      <c r="G611" s="11"/>
      <c r="H611" s="11">
        <v>0</v>
      </c>
      <c r="I611" s="11"/>
      <c r="J611" s="11">
        <v>0</v>
      </c>
      <c r="K611" s="11"/>
      <c r="L611" s="40">
        <v>36670</v>
      </c>
    </row>
    <row r="612" spans="1:12">
      <c r="A612" s="11"/>
      <c r="B612" s="12" t="s">
        <v>539</v>
      </c>
      <c r="C612" s="11"/>
      <c r="D612" s="11"/>
      <c r="E612" s="11"/>
      <c r="F612" s="11"/>
      <c r="G612" s="11"/>
      <c r="H612" s="11"/>
      <c r="I612" s="11"/>
      <c r="J612" s="11"/>
      <c r="K612" s="11"/>
      <c r="L612" s="11"/>
    </row>
    <row r="613" spans="1:12">
      <c r="A613" s="11">
        <v>1</v>
      </c>
      <c r="B613" s="11" t="s">
        <v>540</v>
      </c>
      <c r="C613" s="11"/>
      <c r="D613" s="11" t="s">
        <v>24</v>
      </c>
      <c r="E613" s="11">
        <v>27</v>
      </c>
      <c r="F613" s="11">
        <v>675</v>
      </c>
      <c r="G613" s="11"/>
      <c r="H613" s="11"/>
      <c r="I613" s="11"/>
      <c r="J613" s="11"/>
      <c r="K613" s="11">
        <v>27</v>
      </c>
      <c r="L613" s="11">
        <v>675</v>
      </c>
    </row>
    <row r="614" spans="1:12">
      <c r="A614" s="11">
        <v>2</v>
      </c>
      <c r="B614" s="11" t="s">
        <v>541</v>
      </c>
      <c r="C614" s="11"/>
      <c r="D614" s="11" t="s">
        <v>24</v>
      </c>
      <c r="E614" s="11">
        <v>31</v>
      </c>
      <c r="F614" s="11">
        <v>155</v>
      </c>
      <c r="G614" s="11"/>
      <c r="H614" s="11"/>
      <c r="I614" s="11"/>
      <c r="J614" s="11"/>
      <c r="K614" s="11">
        <v>31</v>
      </c>
      <c r="L614" s="11">
        <v>155</v>
      </c>
    </row>
    <row r="615" spans="1:12">
      <c r="A615" s="11">
        <v>3</v>
      </c>
      <c r="B615" s="11" t="s">
        <v>542</v>
      </c>
      <c r="C615" s="11"/>
      <c r="D615" s="11" t="s">
        <v>543</v>
      </c>
      <c r="E615" s="11">
        <v>210</v>
      </c>
      <c r="F615" s="11">
        <v>1260</v>
      </c>
      <c r="G615" s="11"/>
      <c r="H615" s="11"/>
      <c r="I615" s="11"/>
      <c r="J615" s="11"/>
      <c r="K615" s="11">
        <v>210</v>
      </c>
      <c r="L615" s="11">
        <v>1260</v>
      </c>
    </row>
    <row r="616" spans="1:12">
      <c r="A616" s="11">
        <v>4</v>
      </c>
      <c r="B616" s="11" t="s">
        <v>544</v>
      </c>
      <c r="C616" s="11"/>
      <c r="D616" s="11" t="s">
        <v>543</v>
      </c>
      <c r="E616" s="11">
        <v>75</v>
      </c>
      <c r="F616" s="11">
        <v>750</v>
      </c>
      <c r="G616" s="11"/>
      <c r="H616" s="11"/>
      <c r="I616" s="11"/>
      <c r="J616" s="11"/>
      <c r="K616" s="11">
        <v>75</v>
      </c>
      <c r="L616" s="11">
        <v>750</v>
      </c>
    </row>
    <row r="617" spans="1:12">
      <c r="A617" s="11">
        <v>5</v>
      </c>
      <c r="B617" s="11" t="s">
        <v>545</v>
      </c>
      <c r="C617" s="11"/>
      <c r="D617" s="11" t="s">
        <v>24</v>
      </c>
      <c r="E617" s="11">
        <v>4</v>
      </c>
      <c r="F617" s="11">
        <v>120</v>
      </c>
      <c r="G617" s="11"/>
      <c r="H617" s="11"/>
      <c r="I617" s="11"/>
      <c r="J617" s="11"/>
      <c r="K617" s="11">
        <v>4</v>
      </c>
      <c r="L617" s="11">
        <v>120</v>
      </c>
    </row>
    <row r="618" spans="1:12">
      <c r="A618" s="11">
        <v>6</v>
      </c>
      <c r="B618" s="11" t="s">
        <v>546</v>
      </c>
      <c r="C618" s="11"/>
      <c r="D618" s="11" t="s">
        <v>24</v>
      </c>
      <c r="E618" s="11">
        <v>8</v>
      </c>
      <c r="F618" s="11">
        <v>90</v>
      </c>
      <c r="G618" s="11"/>
      <c r="H618" s="11"/>
      <c r="I618" s="11"/>
      <c r="J618" s="11"/>
      <c r="K618" s="11">
        <v>8</v>
      </c>
      <c r="L618" s="11">
        <v>90</v>
      </c>
    </row>
    <row r="619" spans="1:12">
      <c r="A619" s="11">
        <v>7</v>
      </c>
      <c r="B619" s="11" t="s">
        <v>547</v>
      </c>
      <c r="C619" s="11"/>
      <c r="D619" s="11" t="s">
        <v>24</v>
      </c>
      <c r="E619" s="11">
        <v>1</v>
      </c>
      <c r="F619" s="11">
        <v>20</v>
      </c>
      <c r="G619" s="11"/>
      <c r="H619" s="11"/>
      <c r="I619" s="11"/>
      <c r="J619" s="11"/>
      <c r="K619" s="11">
        <v>1</v>
      </c>
      <c r="L619" s="11">
        <v>20</v>
      </c>
    </row>
    <row r="620" spans="1:12">
      <c r="A620" s="11">
        <v>8</v>
      </c>
      <c r="B620" s="11" t="s">
        <v>548</v>
      </c>
      <c r="C620" s="11"/>
      <c r="D620" s="11" t="s">
        <v>24</v>
      </c>
      <c r="E620" s="11">
        <v>3</v>
      </c>
      <c r="F620" s="11">
        <v>150</v>
      </c>
      <c r="G620" s="11"/>
      <c r="H620" s="11"/>
      <c r="I620" s="11"/>
      <c r="J620" s="11"/>
      <c r="K620" s="11">
        <v>3</v>
      </c>
      <c r="L620" s="11">
        <v>150</v>
      </c>
    </row>
    <row r="621" spans="1:12">
      <c r="A621" s="11">
        <v>9</v>
      </c>
      <c r="B621" s="11" t="s">
        <v>549</v>
      </c>
      <c r="C621" s="11"/>
      <c r="D621" s="11" t="s">
        <v>24</v>
      </c>
      <c r="E621" s="11">
        <v>3</v>
      </c>
      <c r="F621" s="11">
        <v>50</v>
      </c>
      <c r="G621" s="11"/>
      <c r="H621" s="11"/>
      <c r="I621" s="11"/>
      <c r="J621" s="11"/>
      <c r="K621" s="11">
        <v>3</v>
      </c>
      <c r="L621" s="11">
        <v>50</v>
      </c>
    </row>
    <row r="622" spans="1:12">
      <c r="A622" s="11">
        <v>10</v>
      </c>
      <c r="B622" s="11" t="s">
        <v>550</v>
      </c>
      <c r="C622" s="11"/>
      <c r="D622" s="11" t="s">
        <v>24</v>
      </c>
      <c r="E622" s="11">
        <v>6</v>
      </c>
      <c r="F622" s="11">
        <v>1500</v>
      </c>
      <c r="G622" s="11"/>
      <c r="H622" s="11"/>
      <c r="I622" s="11"/>
      <c r="J622" s="11"/>
      <c r="K622" s="11">
        <v>6</v>
      </c>
      <c r="L622" s="11">
        <v>1500</v>
      </c>
    </row>
    <row r="623" spans="1:12">
      <c r="A623" s="11">
        <v>11</v>
      </c>
      <c r="B623" s="11" t="s">
        <v>551</v>
      </c>
      <c r="C623" s="11"/>
      <c r="D623" s="11" t="s">
        <v>24</v>
      </c>
      <c r="E623" s="11">
        <v>6</v>
      </c>
      <c r="F623" s="11">
        <v>60</v>
      </c>
      <c r="G623" s="11"/>
      <c r="H623" s="11"/>
      <c r="I623" s="11"/>
      <c r="J623" s="11"/>
      <c r="K623" s="11">
        <v>6</v>
      </c>
      <c r="L623" s="11">
        <v>60</v>
      </c>
    </row>
    <row r="624" spans="1:12">
      <c r="A624" s="11">
        <v>12</v>
      </c>
      <c r="B624" s="11" t="s">
        <v>109</v>
      </c>
      <c r="C624" s="11"/>
      <c r="D624" s="11" t="s">
        <v>24</v>
      </c>
      <c r="E624" s="11">
        <v>2</v>
      </c>
      <c r="F624" s="11">
        <v>120</v>
      </c>
      <c r="G624" s="11"/>
      <c r="H624" s="11"/>
      <c r="I624" s="11"/>
      <c r="J624" s="11"/>
      <c r="K624" s="11">
        <v>2</v>
      </c>
      <c r="L624" s="11">
        <v>120</v>
      </c>
    </row>
    <row r="625" spans="1:12">
      <c r="A625" s="11">
        <v>13</v>
      </c>
      <c r="B625" s="11" t="s">
        <v>552</v>
      </c>
      <c r="C625" s="11"/>
      <c r="D625" s="11" t="s">
        <v>24</v>
      </c>
      <c r="E625" s="11">
        <v>1</v>
      </c>
      <c r="F625" s="11">
        <v>358</v>
      </c>
      <c r="G625" s="11"/>
      <c r="H625" s="11"/>
      <c r="I625" s="11"/>
      <c r="J625" s="11"/>
      <c r="K625" s="11">
        <v>1</v>
      </c>
      <c r="L625" s="11">
        <v>358</v>
      </c>
    </row>
    <row r="626" spans="1:12">
      <c r="A626" s="11">
        <v>14</v>
      </c>
      <c r="B626" s="11" t="s">
        <v>553</v>
      </c>
      <c r="C626" s="11"/>
      <c r="D626" s="11" t="s">
        <v>24</v>
      </c>
      <c r="E626" s="11">
        <v>1</v>
      </c>
      <c r="F626" s="11">
        <v>500</v>
      </c>
      <c r="G626" s="11"/>
      <c r="H626" s="11"/>
      <c r="I626" s="11"/>
      <c r="J626" s="11"/>
      <c r="K626" s="11">
        <v>1</v>
      </c>
      <c r="L626" s="11">
        <v>500</v>
      </c>
    </row>
    <row r="627" spans="1:12">
      <c r="A627" s="11">
        <v>15</v>
      </c>
      <c r="B627" s="11" t="s">
        <v>554</v>
      </c>
      <c r="C627" s="11"/>
      <c r="D627" s="11" t="s">
        <v>24</v>
      </c>
      <c r="E627" s="11">
        <v>2</v>
      </c>
      <c r="F627" s="11">
        <v>120</v>
      </c>
      <c r="G627" s="11"/>
      <c r="H627" s="11"/>
      <c r="I627" s="11"/>
      <c r="J627" s="11"/>
      <c r="K627" s="11">
        <v>2</v>
      </c>
      <c r="L627" s="11">
        <v>120</v>
      </c>
    </row>
    <row r="628" spans="1:12">
      <c r="A628" s="11">
        <v>16</v>
      </c>
      <c r="B628" s="11" t="s">
        <v>555</v>
      </c>
      <c r="C628" s="11"/>
      <c r="D628" s="11" t="s">
        <v>24</v>
      </c>
      <c r="E628" s="11">
        <v>1</v>
      </c>
      <c r="F628" s="11">
        <v>50</v>
      </c>
      <c r="G628" s="11"/>
      <c r="H628" s="11"/>
      <c r="I628" s="11"/>
      <c r="J628" s="11"/>
      <c r="K628" s="11">
        <v>1</v>
      </c>
      <c r="L628" s="11">
        <v>50</v>
      </c>
    </row>
    <row r="629" spans="1:12">
      <c r="A629" s="11">
        <v>17</v>
      </c>
      <c r="B629" s="11" t="s">
        <v>556</v>
      </c>
      <c r="C629" s="11"/>
      <c r="D629" s="11" t="s">
        <v>24</v>
      </c>
      <c r="E629" s="11">
        <v>67</v>
      </c>
      <c r="F629" s="11">
        <v>677</v>
      </c>
      <c r="G629" s="11"/>
      <c r="H629" s="11"/>
      <c r="I629" s="11"/>
      <c r="J629" s="11"/>
      <c r="K629" s="11">
        <v>67</v>
      </c>
      <c r="L629" s="11">
        <v>677</v>
      </c>
    </row>
    <row r="630" spans="1:12" ht="15.75" thickBot="1">
      <c r="A630" s="26">
        <v>18</v>
      </c>
      <c r="B630" s="26" t="s">
        <v>557</v>
      </c>
      <c r="C630" s="26"/>
      <c r="D630" s="26" t="s">
        <v>532</v>
      </c>
      <c r="E630" s="26"/>
      <c r="F630" s="26">
        <v>25189.65</v>
      </c>
      <c r="G630" s="26"/>
      <c r="H630" s="26"/>
      <c r="I630" s="26"/>
      <c r="J630" s="26"/>
      <c r="K630" s="26"/>
      <c r="L630" s="26">
        <v>25189.65</v>
      </c>
    </row>
    <row r="631" spans="1:12" ht="15.75" thickBot="1">
      <c r="A631" s="28"/>
      <c r="B631" s="29" t="s">
        <v>558</v>
      </c>
      <c r="C631" s="30"/>
      <c r="D631" s="30"/>
      <c r="E631" s="30"/>
      <c r="F631" s="51">
        <v>31844.65</v>
      </c>
      <c r="G631" s="43"/>
      <c r="H631" s="43">
        <v>0</v>
      </c>
      <c r="I631" s="43"/>
      <c r="J631" s="43">
        <v>0</v>
      </c>
      <c r="K631" s="43"/>
      <c r="L631" s="73">
        <v>31844.65</v>
      </c>
    </row>
    <row r="632" spans="1:12">
      <c r="A632" s="27"/>
      <c r="B632" s="50">
        <v>1312</v>
      </c>
      <c r="C632" s="27"/>
      <c r="D632" s="27"/>
      <c r="E632" s="27"/>
      <c r="F632" s="27"/>
      <c r="G632" s="27"/>
      <c r="H632" s="27"/>
      <c r="I632" s="27"/>
      <c r="J632" s="27"/>
      <c r="K632" s="27"/>
      <c r="L632" s="27"/>
    </row>
    <row r="633" spans="1:12">
      <c r="A633" s="11">
        <v>1</v>
      </c>
      <c r="B633" s="11" t="s">
        <v>559</v>
      </c>
      <c r="C633" s="11"/>
      <c r="D633" s="11" t="s">
        <v>24</v>
      </c>
      <c r="E633" s="11">
        <v>48</v>
      </c>
      <c r="F633" s="11">
        <v>46080</v>
      </c>
      <c r="G633" s="11"/>
      <c r="H633" s="11"/>
      <c r="I633" s="11"/>
      <c r="J633" s="11"/>
      <c r="K633" s="11">
        <v>48</v>
      </c>
      <c r="L633" s="11">
        <v>46080</v>
      </c>
    </row>
    <row r="634" spans="1:12">
      <c r="A634" s="11">
        <v>2</v>
      </c>
      <c r="B634" s="11" t="s">
        <v>560</v>
      </c>
      <c r="C634" s="11"/>
      <c r="D634" s="11" t="s">
        <v>24</v>
      </c>
      <c r="E634" s="11">
        <v>96</v>
      </c>
      <c r="F634" s="11">
        <v>29280</v>
      </c>
      <c r="G634" s="11"/>
      <c r="H634" s="11"/>
      <c r="I634" s="11"/>
      <c r="J634" s="11"/>
      <c r="K634" s="11">
        <v>96</v>
      </c>
      <c r="L634" s="11">
        <v>29280</v>
      </c>
    </row>
    <row r="635" spans="1:12">
      <c r="A635" s="11">
        <v>3</v>
      </c>
      <c r="B635" s="11" t="s">
        <v>561</v>
      </c>
      <c r="C635" s="11"/>
      <c r="D635" s="11" t="s">
        <v>24</v>
      </c>
      <c r="E635" s="11">
        <v>0</v>
      </c>
      <c r="F635" s="11">
        <v>0</v>
      </c>
      <c r="G635" s="11"/>
      <c r="H635" s="11"/>
      <c r="I635" s="11"/>
      <c r="J635" s="11"/>
      <c r="K635" s="11">
        <v>0</v>
      </c>
      <c r="L635" s="11">
        <v>0</v>
      </c>
    </row>
    <row r="636" spans="1:12">
      <c r="A636" s="11">
        <v>4</v>
      </c>
      <c r="B636" s="11" t="s">
        <v>562</v>
      </c>
      <c r="C636" s="11"/>
      <c r="D636" s="11" t="s">
        <v>24</v>
      </c>
      <c r="E636" s="11">
        <v>0</v>
      </c>
      <c r="F636" s="11">
        <v>0</v>
      </c>
      <c r="G636" s="11"/>
      <c r="H636" s="11"/>
      <c r="I636" s="11"/>
      <c r="J636" s="11"/>
      <c r="K636" s="11">
        <v>0</v>
      </c>
      <c r="L636" s="11">
        <v>0</v>
      </c>
    </row>
    <row r="637" spans="1:12">
      <c r="A637" s="11">
        <v>5</v>
      </c>
      <c r="B637" s="11" t="s">
        <v>563</v>
      </c>
      <c r="C637" s="11"/>
      <c r="D637" s="11" t="s">
        <v>24</v>
      </c>
      <c r="E637" s="11">
        <v>2</v>
      </c>
      <c r="F637" s="11">
        <v>178.2</v>
      </c>
      <c r="G637" s="11"/>
      <c r="H637" s="11"/>
      <c r="I637" s="11"/>
      <c r="J637" s="11"/>
      <c r="K637" s="11">
        <v>2</v>
      </c>
      <c r="L637" s="11">
        <v>178.2</v>
      </c>
    </row>
    <row r="638" spans="1:12">
      <c r="A638" s="11">
        <v>6</v>
      </c>
      <c r="B638" s="11" t="s">
        <v>564</v>
      </c>
      <c r="C638" s="11"/>
      <c r="D638" s="11" t="s">
        <v>24</v>
      </c>
      <c r="E638" s="11">
        <v>7</v>
      </c>
      <c r="F638" s="11">
        <v>416.5</v>
      </c>
      <c r="G638" s="11"/>
      <c r="H638" s="11"/>
      <c r="I638" s="11"/>
      <c r="J638" s="11"/>
      <c r="K638" s="11">
        <v>7</v>
      </c>
      <c r="L638" s="11">
        <v>416.5</v>
      </c>
    </row>
    <row r="639" spans="1:12">
      <c r="A639" s="11">
        <v>7</v>
      </c>
      <c r="B639" s="11" t="s">
        <v>565</v>
      </c>
      <c r="C639" s="11"/>
      <c r="D639" s="11" t="s">
        <v>24</v>
      </c>
      <c r="E639" s="11">
        <v>2</v>
      </c>
      <c r="F639" s="11">
        <v>136</v>
      </c>
      <c r="G639" s="11"/>
      <c r="H639" s="11"/>
      <c r="I639" s="11"/>
      <c r="J639" s="11"/>
      <c r="K639" s="11">
        <v>2</v>
      </c>
      <c r="L639" s="11">
        <v>136</v>
      </c>
    </row>
    <row r="640" spans="1:12">
      <c r="A640" s="11">
        <v>8</v>
      </c>
      <c r="B640" s="11" t="s">
        <v>566</v>
      </c>
      <c r="C640" s="11"/>
      <c r="D640" s="11" t="s">
        <v>24</v>
      </c>
      <c r="E640" s="11">
        <v>2</v>
      </c>
      <c r="F640" s="11">
        <v>136</v>
      </c>
      <c r="G640" s="11"/>
      <c r="H640" s="11"/>
      <c r="I640" s="11"/>
      <c r="J640" s="11"/>
      <c r="K640" s="11">
        <v>2</v>
      </c>
      <c r="L640" s="11">
        <v>136</v>
      </c>
    </row>
    <row r="641" spans="1:12">
      <c r="A641" s="11">
        <v>9</v>
      </c>
      <c r="B641" s="11" t="s">
        <v>567</v>
      </c>
      <c r="C641" s="11"/>
      <c r="D641" s="11" t="s">
        <v>24</v>
      </c>
      <c r="E641" s="11">
        <v>2</v>
      </c>
      <c r="F641" s="11">
        <v>136</v>
      </c>
      <c r="G641" s="11"/>
      <c r="H641" s="11"/>
      <c r="I641" s="11"/>
      <c r="J641" s="11"/>
      <c r="K641" s="11">
        <v>2</v>
      </c>
      <c r="L641" s="11">
        <v>136</v>
      </c>
    </row>
    <row r="642" spans="1:12">
      <c r="A642" s="11">
        <v>10</v>
      </c>
      <c r="B642" s="11" t="s">
        <v>568</v>
      </c>
      <c r="C642" s="11"/>
      <c r="D642" s="11" t="s">
        <v>24</v>
      </c>
      <c r="E642" s="11">
        <v>1</v>
      </c>
      <c r="F642" s="11">
        <v>3900</v>
      </c>
      <c r="G642" s="11"/>
      <c r="H642" s="11"/>
      <c r="I642" s="11"/>
      <c r="J642" s="11"/>
      <c r="K642" s="11">
        <v>1</v>
      </c>
      <c r="L642" s="11">
        <v>3900</v>
      </c>
    </row>
    <row r="643" spans="1:12">
      <c r="A643" s="11">
        <v>11</v>
      </c>
      <c r="B643" s="11" t="s">
        <v>569</v>
      </c>
      <c r="C643" s="11"/>
      <c r="D643" s="11" t="s">
        <v>24</v>
      </c>
      <c r="E643" s="11">
        <v>1</v>
      </c>
      <c r="F643" s="11">
        <v>1550</v>
      </c>
      <c r="G643" s="11"/>
      <c r="H643" s="11"/>
      <c r="I643" s="11"/>
      <c r="J643" s="11"/>
      <c r="K643" s="11">
        <v>1</v>
      </c>
      <c r="L643" s="11">
        <v>1550</v>
      </c>
    </row>
    <row r="644" spans="1:12">
      <c r="A644" s="11">
        <v>12</v>
      </c>
      <c r="B644" s="11" t="s">
        <v>635</v>
      </c>
      <c r="C644" s="11"/>
      <c r="D644" s="11" t="s">
        <v>24</v>
      </c>
      <c r="E644" s="11">
        <v>1</v>
      </c>
      <c r="F644" s="11">
        <v>3360</v>
      </c>
      <c r="G644" s="11"/>
      <c r="H644" s="11"/>
      <c r="I644" s="11"/>
      <c r="J644" s="11"/>
      <c r="K644" s="11">
        <v>1</v>
      </c>
      <c r="L644" s="11">
        <v>3360</v>
      </c>
    </row>
    <row r="645" spans="1:12">
      <c r="A645" s="11">
        <v>13</v>
      </c>
      <c r="B645" s="11" t="s">
        <v>636</v>
      </c>
      <c r="C645" s="11"/>
      <c r="D645" s="11" t="s">
        <v>24</v>
      </c>
      <c r="E645" s="11">
        <v>2</v>
      </c>
      <c r="F645" s="11">
        <v>174.32</v>
      </c>
      <c r="G645" s="11"/>
      <c r="H645" s="11"/>
      <c r="I645" s="11"/>
      <c r="J645" s="11"/>
      <c r="K645" s="11">
        <v>2</v>
      </c>
      <c r="L645" s="11">
        <v>174.32</v>
      </c>
    </row>
    <row r="646" spans="1:12">
      <c r="A646" s="11">
        <v>14</v>
      </c>
      <c r="B646" s="11" t="s">
        <v>637</v>
      </c>
      <c r="C646" s="11"/>
      <c r="D646" s="11" t="s">
        <v>24</v>
      </c>
      <c r="E646" s="11">
        <v>2</v>
      </c>
      <c r="F646" s="11">
        <v>174.32</v>
      </c>
      <c r="G646" s="11"/>
      <c r="H646" s="11"/>
      <c r="I646" s="11"/>
      <c r="J646" s="11"/>
      <c r="K646" s="11">
        <v>2</v>
      </c>
      <c r="L646" s="11">
        <v>174.32</v>
      </c>
    </row>
    <row r="647" spans="1:12">
      <c r="A647" s="11">
        <v>15</v>
      </c>
      <c r="B647" s="11" t="s">
        <v>638</v>
      </c>
      <c r="C647" s="11"/>
      <c r="D647" s="11" t="s">
        <v>24</v>
      </c>
      <c r="E647" s="11">
        <v>2</v>
      </c>
      <c r="F647" s="11">
        <v>174.32</v>
      </c>
      <c r="G647" s="11"/>
      <c r="H647" s="11"/>
      <c r="I647" s="11"/>
      <c r="J647" s="11"/>
      <c r="K647" s="11">
        <v>2</v>
      </c>
      <c r="L647" s="11">
        <v>174.32</v>
      </c>
    </row>
    <row r="648" spans="1:12">
      <c r="A648" s="11">
        <v>16</v>
      </c>
      <c r="B648" s="11" t="s">
        <v>639</v>
      </c>
      <c r="C648" s="11"/>
      <c r="D648" s="11" t="s">
        <v>24</v>
      </c>
      <c r="E648" s="11">
        <v>2</v>
      </c>
      <c r="F648" s="11">
        <v>77.88</v>
      </c>
      <c r="G648" s="11"/>
      <c r="H648" s="11"/>
      <c r="I648" s="11"/>
      <c r="J648" s="11"/>
      <c r="K648" s="11">
        <v>2</v>
      </c>
      <c r="L648" s="11">
        <v>77.88</v>
      </c>
    </row>
    <row r="649" spans="1:12">
      <c r="A649" s="11">
        <v>17</v>
      </c>
      <c r="B649" s="11" t="s">
        <v>640</v>
      </c>
      <c r="C649" s="11"/>
      <c r="D649" s="11" t="s">
        <v>24</v>
      </c>
      <c r="E649" s="11">
        <v>2</v>
      </c>
      <c r="F649" s="11">
        <v>259.62</v>
      </c>
      <c r="G649" s="11"/>
      <c r="H649" s="11"/>
      <c r="I649" s="11"/>
      <c r="J649" s="11"/>
      <c r="K649" s="11">
        <v>2</v>
      </c>
      <c r="L649" s="11">
        <v>259.62</v>
      </c>
    </row>
    <row r="650" spans="1:12">
      <c r="A650" s="11">
        <v>18</v>
      </c>
      <c r="B650" s="11" t="s">
        <v>641</v>
      </c>
      <c r="C650" s="11"/>
      <c r="D650" s="11" t="s">
        <v>24</v>
      </c>
      <c r="E650" s="11">
        <v>2</v>
      </c>
      <c r="F650" s="11">
        <v>890.1</v>
      </c>
      <c r="G650" s="11"/>
      <c r="H650" s="11"/>
      <c r="I650" s="11"/>
      <c r="J650" s="11"/>
      <c r="K650" s="11">
        <v>2</v>
      </c>
      <c r="L650" s="11">
        <v>890.1</v>
      </c>
    </row>
    <row r="651" spans="1:12">
      <c r="A651" s="11">
        <v>19</v>
      </c>
      <c r="B651" s="11" t="s">
        <v>642</v>
      </c>
      <c r="C651" s="11"/>
      <c r="D651" s="11" t="s">
        <v>24</v>
      </c>
      <c r="E651" s="11">
        <v>2</v>
      </c>
      <c r="F651" s="11">
        <v>111.26</v>
      </c>
      <c r="G651" s="11"/>
      <c r="H651" s="11"/>
      <c r="I651" s="11"/>
      <c r="J651" s="11"/>
      <c r="K651" s="11">
        <v>2</v>
      </c>
      <c r="L651" s="11">
        <v>111.26</v>
      </c>
    </row>
    <row r="652" spans="1:12">
      <c r="A652" s="11">
        <v>20</v>
      </c>
      <c r="B652" s="11" t="s">
        <v>643</v>
      </c>
      <c r="C652" s="11"/>
      <c r="D652" s="11" t="s">
        <v>24</v>
      </c>
      <c r="E652" s="11">
        <v>2</v>
      </c>
      <c r="F652" s="11">
        <v>89.02</v>
      </c>
      <c r="G652" s="11"/>
      <c r="H652" s="11"/>
      <c r="I652" s="11"/>
      <c r="J652" s="11"/>
      <c r="K652" s="11">
        <v>2</v>
      </c>
      <c r="L652" s="11">
        <v>89.02</v>
      </c>
    </row>
    <row r="653" spans="1:12">
      <c r="A653" s="11">
        <v>21</v>
      </c>
      <c r="B653" s="11" t="s">
        <v>644</v>
      </c>
      <c r="C653" s="11"/>
      <c r="D653" s="11" t="s">
        <v>24</v>
      </c>
      <c r="E653" s="11">
        <v>2</v>
      </c>
      <c r="F653" s="11">
        <v>103.84</v>
      </c>
      <c r="G653" s="11"/>
      <c r="H653" s="11"/>
      <c r="I653" s="11"/>
      <c r="J653" s="11"/>
      <c r="K653" s="11">
        <v>2</v>
      </c>
      <c r="L653" s="11">
        <v>103.84</v>
      </c>
    </row>
    <row r="654" spans="1:12">
      <c r="A654" s="11">
        <v>22</v>
      </c>
      <c r="B654" s="11" t="s">
        <v>645</v>
      </c>
      <c r="C654" s="11"/>
      <c r="D654" s="11" t="s">
        <v>24</v>
      </c>
      <c r="E654" s="11">
        <v>2</v>
      </c>
      <c r="F654" s="11">
        <v>103.84</v>
      </c>
      <c r="G654" s="11"/>
      <c r="H654" s="11"/>
      <c r="I654" s="11"/>
      <c r="J654" s="11"/>
      <c r="K654" s="11">
        <v>2</v>
      </c>
      <c r="L654" s="11">
        <v>103.84</v>
      </c>
    </row>
    <row r="655" spans="1:12">
      <c r="A655" s="11">
        <v>23</v>
      </c>
      <c r="B655" s="11" t="s">
        <v>646</v>
      </c>
      <c r="C655" s="11"/>
      <c r="D655" s="11" t="s">
        <v>24</v>
      </c>
      <c r="E655" s="11">
        <v>2</v>
      </c>
      <c r="F655" s="11">
        <v>64.900000000000006</v>
      </c>
      <c r="G655" s="11"/>
      <c r="H655" s="11"/>
      <c r="I655" s="11"/>
      <c r="J655" s="11"/>
      <c r="K655" s="11">
        <v>2</v>
      </c>
      <c r="L655" s="11">
        <v>64.900000000000006</v>
      </c>
    </row>
    <row r="656" spans="1:12">
      <c r="A656" s="11">
        <v>24</v>
      </c>
      <c r="B656" s="11" t="s">
        <v>647</v>
      </c>
      <c r="C656" s="11"/>
      <c r="D656" s="11" t="s">
        <v>24</v>
      </c>
      <c r="E656" s="11">
        <v>2</v>
      </c>
      <c r="F656" s="11">
        <v>133.52000000000001</v>
      </c>
      <c r="G656" s="11"/>
      <c r="H656" s="11"/>
      <c r="I656" s="11"/>
      <c r="J656" s="11"/>
      <c r="K656" s="11">
        <v>2</v>
      </c>
      <c r="L656" s="11">
        <v>133.52000000000001</v>
      </c>
    </row>
    <row r="657" spans="1:12">
      <c r="A657" s="11">
        <v>25</v>
      </c>
      <c r="B657" s="11" t="s">
        <v>648</v>
      </c>
      <c r="C657" s="11"/>
      <c r="D657" s="11" t="s">
        <v>24</v>
      </c>
      <c r="E657" s="11">
        <v>2</v>
      </c>
      <c r="F657" s="11">
        <v>226.24</v>
      </c>
      <c r="G657" s="11"/>
      <c r="H657" s="11"/>
      <c r="I657" s="11"/>
      <c r="J657" s="11"/>
      <c r="K657" s="11">
        <v>2</v>
      </c>
      <c r="L657" s="11">
        <v>226.24</v>
      </c>
    </row>
    <row r="658" spans="1:12">
      <c r="A658" s="11">
        <v>26</v>
      </c>
      <c r="B658" s="11" t="s">
        <v>649</v>
      </c>
      <c r="C658" s="11"/>
      <c r="D658" s="11" t="s">
        <v>24</v>
      </c>
      <c r="E658" s="11">
        <v>2</v>
      </c>
      <c r="F658" s="11">
        <v>111.26</v>
      </c>
      <c r="G658" s="11"/>
      <c r="H658" s="11"/>
      <c r="I658" s="11"/>
      <c r="J658" s="11"/>
      <c r="K658" s="11">
        <v>2</v>
      </c>
      <c r="L658" s="11">
        <v>111.26</v>
      </c>
    </row>
    <row r="659" spans="1:12">
      <c r="A659" s="11">
        <v>27</v>
      </c>
      <c r="B659" s="11" t="s">
        <v>650</v>
      </c>
      <c r="C659" s="11"/>
      <c r="D659" s="11" t="s">
        <v>24</v>
      </c>
      <c r="E659" s="11">
        <v>2</v>
      </c>
      <c r="F659" s="11">
        <v>111.26</v>
      </c>
      <c r="G659" s="11"/>
      <c r="H659" s="11"/>
      <c r="I659" s="11"/>
      <c r="J659" s="11"/>
      <c r="K659" s="11">
        <v>2</v>
      </c>
      <c r="L659" s="11">
        <v>111.26</v>
      </c>
    </row>
    <row r="660" spans="1:12">
      <c r="A660" s="11">
        <v>28</v>
      </c>
      <c r="B660" s="11" t="s">
        <v>651</v>
      </c>
      <c r="C660" s="11"/>
      <c r="D660" s="11" t="s">
        <v>24</v>
      </c>
      <c r="E660" s="11">
        <v>2</v>
      </c>
      <c r="F660" s="11">
        <v>370.88</v>
      </c>
      <c r="G660" s="11"/>
      <c r="H660" s="11"/>
      <c r="I660" s="11"/>
      <c r="J660" s="11"/>
      <c r="K660" s="11">
        <v>2</v>
      </c>
      <c r="L660" s="11">
        <v>370.88</v>
      </c>
    </row>
    <row r="661" spans="1:12">
      <c r="A661" s="11">
        <v>29</v>
      </c>
      <c r="B661" s="11" t="s">
        <v>652</v>
      </c>
      <c r="C661" s="11"/>
      <c r="D661" s="11" t="s">
        <v>24</v>
      </c>
      <c r="E661" s="11">
        <v>2</v>
      </c>
      <c r="F661" s="11">
        <v>278.16000000000003</v>
      </c>
      <c r="G661" s="11"/>
      <c r="H661" s="11"/>
      <c r="I661" s="11"/>
      <c r="J661" s="11"/>
      <c r="K661" s="11">
        <v>2</v>
      </c>
      <c r="L661" s="11">
        <v>278.16000000000003</v>
      </c>
    </row>
    <row r="662" spans="1:12">
      <c r="A662" s="11">
        <v>30</v>
      </c>
      <c r="B662" s="11" t="s">
        <v>653</v>
      </c>
      <c r="C662" s="11"/>
      <c r="D662" s="11" t="s">
        <v>24</v>
      </c>
      <c r="E662" s="11">
        <v>2</v>
      </c>
      <c r="F662" s="11">
        <v>2855.72</v>
      </c>
      <c r="G662" s="11"/>
      <c r="H662" s="11"/>
      <c r="I662" s="11"/>
      <c r="J662" s="11"/>
      <c r="K662" s="11">
        <v>2</v>
      </c>
      <c r="L662" s="11">
        <v>2855.72</v>
      </c>
    </row>
    <row r="663" spans="1:12">
      <c r="A663" s="11">
        <v>31</v>
      </c>
      <c r="B663" s="11" t="s">
        <v>654</v>
      </c>
      <c r="C663" s="11"/>
      <c r="D663" s="11" t="s">
        <v>24</v>
      </c>
      <c r="E663" s="11">
        <v>2</v>
      </c>
      <c r="F663" s="11">
        <v>259.62</v>
      </c>
      <c r="G663" s="11"/>
      <c r="H663" s="11"/>
      <c r="I663" s="11"/>
      <c r="J663" s="11"/>
      <c r="K663" s="11">
        <v>2</v>
      </c>
      <c r="L663" s="11">
        <v>259.62</v>
      </c>
    </row>
    <row r="664" spans="1:12">
      <c r="A664" s="11">
        <v>32</v>
      </c>
      <c r="B664" s="11" t="s">
        <v>655</v>
      </c>
      <c r="C664" s="11"/>
      <c r="D664" s="11" t="s">
        <v>24</v>
      </c>
      <c r="E664" s="11">
        <v>2</v>
      </c>
      <c r="F664" s="11">
        <v>296.61</v>
      </c>
      <c r="G664" s="11"/>
      <c r="H664" s="11"/>
      <c r="I664" s="11"/>
      <c r="J664" s="11"/>
      <c r="K664" s="11">
        <v>2</v>
      </c>
      <c r="L664" s="11">
        <v>296.61</v>
      </c>
    </row>
    <row r="665" spans="1:12">
      <c r="A665" s="11">
        <v>33</v>
      </c>
      <c r="B665" s="11" t="s">
        <v>656</v>
      </c>
      <c r="C665" s="11"/>
      <c r="D665" s="11" t="s">
        <v>24</v>
      </c>
      <c r="E665" s="11">
        <v>2</v>
      </c>
      <c r="F665" s="11">
        <v>111.26</v>
      </c>
      <c r="G665" s="11"/>
      <c r="H665" s="11"/>
      <c r="I665" s="11"/>
      <c r="J665" s="11"/>
      <c r="K665" s="11">
        <v>2</v>
      </c>
      <c r="L665" s="11">
        <v>111.26</v>
      </c>
    </row>
    <row r="666" spans="1:12">
      <c r="A666" s="11">
        <v>34</v>
      </c>
      <c r="B666" s="11" t="s">
        <v>657</v>
      </c>
      <c r="C666" s="11"/>
      <c r="D666" s="11" t="s">
        <v>24</v>
      </c>
      <c r="E666" s="11">
        <v>2</v>
      </c>
      <c r="F666" s="11">
        <v>148.36000000000001</v>
      </c>
      <c r="G666" s="11"/>
      <c r="H666" s="11"/>
      <c r="I666" s="11"/>
      <c r="J666" s="11"/>
      <c r="K666" s="11">
        <v>2</v>
      </c>
      <c r="L666" s="11">
        <v>148.36000000000001</v>
      </c>
    </row>
    <row r="667" spans="1:12">
      <c r="A667" s="11">
        <v>35</v>
      </c>
      <c r="B667" s="11" t="s">
        <v>658</v>
      </c>
      <c r="C667" s="11"/>
      <c r="D667" s="11" t="s">
        <v>24</v>
      </c>
      <c r="E667" s="11">
        <v>2</v>
      </c>
      <c r="F667" s="11">
        <v>296.7</v>
      </c>
      <c r="G667" s="11"/>
      <c r="H667" s="11"/>
      <c r="I667" s="11"/>
      <c r="J667" s="11"/>
      <c r="K667" s="11">
        <v>2</v>
      </c>
      <c r="L667" s="11">
        <v>296.7</v>
      </c>
    </row>
    <row r="668" spans="1:12">
      <c r="A668" s="11">
        <v>36</v>
      </c>
      <c r="B668" s="11" t="s">
        <v>659</v>
      </c>
      <c r="C668" s="11"/>
      <c r="D668" s="11" t="s">
        <v>24</v>
      </c>
      <c r="E668" s="11">
        <v>2</v>
      </c>
      <c r="F668" s="11">
        <v>166.9</v>
      </c>
      <c r="G668" s="11"/>
      <c r="H668" s="11"/>
      <c r="I668" s="11"/>
      <c r="J668" s="11"/>
      <c r="K668" s="11">
        <v>2</v>
      </c>
      <c r="L668" s="11">
        <v>166.9</v>
      </c>
    </row>
    <row r="669" spans="1:12">
      <c r="A669" s="11">
        <v>37</v>
      </c>
      <c r="B669" s="11" t="s">
        <v>660</v>
      </c>
      <c r="C669" s="11"/>
      <c r="D669" s="11" t="s">
        <v>24</v>
      </c>
      <c r="E669" s="11">
        <v>2</v>
      </c>
      <c r="F669" s="11">
        <v>105</v>
      </c>
      <c r="G669" s="11"/>
      <c r="H669" s="11"/>
      <c r="I669" s="11"/>
      <c r="J669" s="11"/>
      <c r="K669" s="11">
        <v>2</v>
      </c>
      <c r="L669" s="11">
        <v>105</v>
      </c>
    </row>
    <row r="670" spans="1:12">
      <c r="A670" s="11">
        <v>38</v>
      </c>
      <c r="B670" s="11" t="s">
        <v>661</v>
      </c>
      <c r="C670" s="11"/>
      <c r="D670" s="11" t="s">
        <v>24</v>
      </c>
      <c r="E670" s="11">
        <v>2</v>
      </c>
      <c r="F670" s="11">
        <v>105</v>
      </c>
      <c r="G670" s="11"/>
      <c r="H670" s="11"/>
      <c r="I670" s="11"/>
      <c r="J670" s="11"/>
      <c r="K670" s="11">
        <v>2</v>
      </c>
      <c r="L670" s="11">
        <v>105</v>
      </c>
    </row>
    <row r="671" spans="1:12">
      <c r="A671" s="11">
        <v>39</v>
      </c>
      <c r="B671" s="11" t="s">
        <v>662</v>
      </c>
      <c r="C671" s="11"/>
      <c r="D671" s="11" t="s">
        <v>24</v>
      </c>
      <c r="E671" s="11">
        <v>7</v>
      </c>
      <c r="F671" s="11">
        <v>532</v>
      </c>
      <c r="G671" s="11"/>
      <c r="H671" s="11"/>
      <c r="I671" s="11"/>
      <c r="J671" s="11"/>
      <c r="K671" s="11">
        <v>7</v>
      </c>
      <c r="L671" s="11">
        <v>532</v>
      </c>
    </row>
    <row r="672" spans="1:12">
      <c r="A672" s="11">
        <v>40</v>
      </c>
      <c r="B672" s="11" t="s">
        <v>663</v>
      </c>
      <c r="C672" s="11"/>
      <c r="D672" s="11" t="s">
        <v>24</v>
      </c>
      <c r="E672" s="11">
        <v>2</v>
      </c>
      <c r="F672" s="11">
        <v>170</v>
      </c>
      <c r="G672" s="11"/>
      <c r="H672" s="11"/>
      <c r="I672" s="11"/>
      <c r="J672" s="11"/>
      <c r="K672" s="11">
        <v>2</v>
      </c>
      <c r="L672" s="11">
        <v>170</v>
      </c>
    </row>
    <row r="673" spans="1:12">
      <c r="A673" s="11">
        <v>41</v>
      </c>
      <c r="B673" s="11" t="s">
        <v>664</v>
      </c>
      <c r="C673" s="11"/>
      <c r="D673" s="11" t="s">
        <v>24</v>
      </c>
      <c r="E673" s="11">
        <v>2</v>
      </c>
      <c r="F673" s="11">
        <v>180</v>
      </c>
      <c r="G673" s="11"/>
      <c r="H673" s="11"/>
      <c r="I673" s="11"/>
      <c r="J673" s="11"/>
      <c r="K673" s="11">
        <v>2</v>
      </c>
      <c r="L673" s="11">
        <v>180</v>
      </c>
    </row>
    <row r="674" spans="1:12">
      <c r="A674" s="11">
        <v>42</v>
      </c>
      <c r="B674" s="11" t="s">
        <v>665</v>
      </c>
      <c r="C674" s="11"/>
      <c r="D674" s="11" t="s">
        <v>24</v>
      </c>
      <c r="E674" s="11">
        <v>2</v>
      </c>
      <c r="F674" s="11">
        <v>180</v>
      </c>
      <c r="G674" s="11"/>
      <c r="H674" s="11"/>
      <c r="I674" s="11"/>
      <c r="J674" s="11"/>
      <c r="K674" s="11">
        <v>2</v>
      </c>
      <c r="L674" s="11">
        <v>180</v>
      </c>
    </row>
    <row r="675" spans="1:12">
      <c r="A675" s="11">
        <v>43</v>
      </c>
      <c r="B675" s="11" t="s">
        <v>666</v>
      </c>
      <c r="C675" s="11"/>
      <c r="D675" s="11" t="s">
        <v>24</v>
      </c>
      <c r="E675" s="11">
        <v>2</v>
      </c>
      <c r="F675" s="11">
        <v>180</v>
      </c>
      <c r="G675" s="11"/>
      <c r="H675" s="11"/>
      <c r="I675" s="11"/>
      <c r="J675" s="11"/>
      <c r="K675" s="11">
        <v>2</v>
      </c>
      <c r="L675" s="11">
        <v>180</v>
      </c>
    </row>
    <row r="676" spans="1:12">
      <c r="A676" s="11">
        <v>44</v>
      </c>
      <c r="B676" s="11" t="s">
        <v>667</v>
      </c>
      <c r="C676" s="11"/>
      <c r="D676" s="11" t="s">
        <v>24</v>
      </c>
      <c r="E676" s="11">
        <v>2</v>
      </c>
      <c r="F676" s="11">
        <v>180</v>
      </c>
      <c r="G676" s="11"/>
      <c r="H676" s="11"/>
      <c r="I676" s="11"/>
      <c r="J676" s="11"/>
      <c r="K676" s="11">
        <v>2</v>
      </c>
      <c r="L676" s="11">
        <v>180</v>
      </c>
    </row>
    <row r="677" spans="1:12">
      <c r="A677" s="11">
        <v>45</v>
      </c>
      <c r="B677" s="11" t="s">
        <v>668</v>
      </c>
      <c r="C677" s="11"/>
      <c r="D677" s="11" t="s">
        <v>24</v>
      </c>
      <c r="E677" s="11">
        <v>4</v>
      </c>
      <c r="F677" s="11">
        <v>900</v>
      </c>
      <c r="G677" s="11"/>
      <c r="H677" s="11"/>
      <c r="I677" s="11"/>
      <c r="J677" s="11"/>
      <c r="K677" s="11">
        <v>4</v>
      </c>
      <c r="L677" s="11">
        <v>900</v>
      </c>
    </row>
    <row r="678" spans="1:12">
      <c r="A678" s="11">
        <v>46</v>
      </c>
      <c r="B678" s="11" t="s">
        <v>669</v>
      </c>
      <c r="C678" s="11"/>
      <c r="D678" s="11" t="s">
        <v>24</v>
      </c>
      <c r="E678" s="11">
        <v>3</v>
      </c>
      <c r="F678" s="11">
        <v>270</v>
      </c>
      <c r="G678" s="11"/>
      <c r="H678" s="11"/>
      <c r="I678" s="11"/>
      <c r="J678" s="11"/>
      <c r="K678" s="11">
        <v>3</v>
      </c>
      <c r="L678" s="11">
        <v>270</v>
      </c>
    </row>
    <row r="679" spans="1:12" ht="15.75" thickBot="1">
      <c r="A679" s="26"/>
      <c r="B679" s="26"/>
      <c r="C679" s="26"/>
      <c r="D679" s="26" t="s">
        <v>24</v>
      </c>
      <c r="E679" s="26"/>
      <c r="F679" s="26"/>
      <c r="G679" s="26"/>
      <c r="H679" s="26"/>
      <c r="I679" s="26"/>
      <c r="J679" s="26"/>
      <c r="K679" s="26">
        <v>0</v>
      </c>
      <c r="L679" s="26">
        <v>0</v>
      </c>
    </row>
    <row r="680" spans="1:12" ht="15.75" thickBot="1">
      <c r="A680" s="28"/>
      <c r="B680" s="29" t="s">
        <v>570</v>
      </c>
      <c r="C680" s="30"/>
      <c r="D680" s="30"/>
      <c r="E680" s="30"/>
      <c r="F680" s="31">
        <v>95564.61</v>
      </c>
      <c r="G680" s="32"/>
      <c r="H680" s="32"/>
      <c r="I680" s="32"/>
      <c r="J680" s="32"/>
      <c r="K680" s="32"/>
      <c r="L680" s="39">
        <v>95564.61</v>
      </c>
    </row>
    <row r="681" spans="1:12">
      <c r="A681" s="27"/>
      <c r="B681" s="50">
        <v>1815</v>
      </c>
      <c r="C681" s="27"/>
      <c r="D681" s="27"/>
      <c r="E681" s="27"/>
      <c r="F681" s="27"/>
      <c r="G681" s="27"/>
      <c r="H681" s="27"/>
      <c r="I681" s="27"/>
      <c r="J681" s="27"/>
      <c r="K681" s="27"/>
      <c r="L681" s="27"/>
    </row>
    <row r="682" spans="1:12" ht="15.75" thickBot="1">
      <c r="A682" s="26">
        <v>1</v>
      </c>
      <c r="B682" s="26" t="s">
        <v>571</v>
      </c>
      <c r="C682" s="26"/>
      <c r="D682" s="26" t="s">
        <v>438</v>
      </c>
      <c r="E682" s="26"/>
      <c r="F682" s="26"/>
      <c r="G682" s="26"/>
      <c r="H682" s="26"/>
      <c r="I682" s="26"/>
      <c r="J682" s="26"/>
      <c r="K682" s="26">
        <v>0</v>
      </c>
      <c r="L682" s="26">
        <v>0</v>
      </c>
    </row>
    <row r="683" spans="1:12" ht="15.75" thickBot="1">
      <c r="A683" s="28"/>
      <c r="B683" s="43" t="s">
        <v>572</v>
      </c>
      <c r="C683" s="30"/>
      <c r="D683" s="30"/>
      <c r="E683" s="30"/>
      <c r="F683" s="30"/>
      <c r="G683" s="30"/>
      <c r="H683" s="30"/>
      <c r="I683" s="30"/>
      <c r="J683" s="30"/>
      <c r="K683" s="30"/>
      <c r="L683" s="35">
        <v>0</v>
      </c>
    </row>
  </sheetData>
  <mergeCells count="13">
    <mergeCell ref="G3:H3"/>
    <mergeCell ref="I3:J3"/>
    <mergeCell ref="K3:L3"/>
    <mergeCell ref="A1:A4"/>
    <mergeCell ref="B1:D1"/>
    <mergeCell ref="E1:F1"/>
    <mergeCell ref="G1:J1"/>
    <mergeCell ref="K1:L1"/>
    <mergeCell ref="C2:C4"/>
    <mergeCell ref="E2:F2"/>
    <mergeCell ref="G2:J2"/>
    <mergeCell ref="K2:L2"/>
    <mergeCell ref="E3:F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O689"/>
  <sheetViews>
    <sheetView topLeftCell="A590" workbookViewId="0">
      <selection activeCell="L603" sqref="L603"/>
    </sheetView>
  </sheetViews>
  <sheetFormatPr defaultRowHeight="15"/>
  <cols>
    <col min="1" max="1" width="5.5703125" customWidth="1"/>
    <col min="2" max="2" width="20" customWidth="1"/>
    <col min="3" max="3" width="7.5703125" customWidth="1"/>
    <col min="4" max="4" width="3.7109375" customWidth="1"/>
    <col min="5" max="5" width="5" customWidth="1"/>
    <col min="6" max="6" width="11.85546875" customWidth="1"/>
    <col min="7" max="7" width="5.28515625" customWidth="1"/>
    <col min="8" max="8" width="6.5703125" customWidth="1"/>
    <col min="9" max="9" width="4.85546875" customWidth="1"/>
    <col min="10" max="10" width="6.7109375" customWidth="1"/>
    <col min="11" max="11" width="5.5703125" customWidth="1"/>
    <col min="12" max="12" width="14.5703125" bestFit="1" customWidth="1"/>
  </cols>
  <sheetData>
    <row r="1" spans="1:12" ht="15.75">
      <c r="A1" s="608" t="s">
        <v>0</v>
      </c>
      <c r="B1" s="610" t="s">
        <v>1</v>
      </c>
      <c r="C1" s="610"/>
      <c r="D1" s="610"/>
      <c r="E1" s="611" t="s">
        <v>2</v>
      </c>
      <c r="F1" s="611"/>
      <c r="G1" s="612" t="s">
        <v>3</v>
      </c>
      <c r="H1" s="613"/>
      <c r="I1" s="613"/>
      <c r="J1" s="614"/>
      <c r="K1" s="611" t="s">
        <v>2</v>
      </c>
      <c r="L1" s="611"/>
    </row>
    <row r="2" spans="1:12" ht="18" customHeight="1">
      <c r="A2" s="609"/>
      <c r="B2" s="1" t="s">
        <v>4</v>
      </c>
      <c r="C2" s="615" t="s">
        <v>5</v>
      </c>
      <c r="D2" s="2"/>
      <c r="E2" s="617">
        <v>43191</v>
      </c>
      <c r="F2" s="618"/>
      <c r="G2" s="619">
        <f>E2</f>
        <v>43191</v>
      </c>
      <c r="H2" s="620"/>
      <c r="I2" s="620"/>
      <c r="J2" s="621"/>
      <c r="K2" s="622">
        <v>43221</v>
      </c>
      <c r="L2" s="607"/>
    </row>
    <row r="3" spans="1:12" ht="15.75" customHeight="1">
      <c r="A3" s="609"/>
      <c r="B3" s="3" t="s">
        <v>6</v>
      </c>
      <c r="C3" s="616"/>
      <c r="D3" s="4" t="s">
        <v>7</v>
      </c>
      <c r="E3" s="607" t="s">
        <v>8</v>
      </c>
      <c r="F3" s="607"/>
      <c r="G3" s="606" t="s">
        <v>8</v>
      </c>
      <c r="H3" s="607"/>
      <c r="I3" s="607" t="s">
        <v>9</v>
      </c>
      <c r="J3" s="607"/>
      <c r="K3" s="607" t="s">
        <v>8</v>
      </c>
      <c r="L3" s="607"/>
    </row>
    <row r="4" spans="1:12" ht="17.25" customHeight="1">
      <c r="A4" s="609"/>
      <c r="B4" s="5" t="s">
        <v>573</v>
      </c>
      <c r="C4" s="616"/>
      <c r="D4" s="6" t="s">
        <v>10</v>
      </c>
      <c r="E4" s="7" t="s">
        <v>11</v>
      </c>
      <c r="F4" s="8" t="s">
        <v>12</v>
      </c>
      <c r="G4" s="7" t="s">
        <v>11</v>
      </c>
      <c r="H4" s="9" t="s">
        <v>12</v>
      </c>
      <c r="I4" s="7" t="s">
        <v>11</v>
      </c>
      <c r="J4" s="10" t="s">
        <v>12</v>
      </c>
      <c r="K4" s="7" t="s">
        <v>11</v>
      </c>
      <c r="L4" s="8" t="s">
        <v>12</v>
      </c>
    </row>
    <row r="5" spans="1:12">
      <c r="A5" s="11"/>
      <c r="B5" s="12">
        <v>1013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>
      <c r="A6" s="11">
        <v>1</v>
      </c>
      <c r="B6" s="11" t="s">
        <v>13</v>
      </c>
      <c r="C6" s="11">
        <v>10310001</v>
      </c>
      <c r="D6" s="11" t="s">
        <v>14</v>
      </c>
      <c r="E6" s="11">
        <v>1</v>
      </c>
      <c r="F6" s="22">
        <v>470575</v>
      </c>
      <c r="G6" s="11"/>
      <c r="H6" s="11"/>
      <c r="I6" s="11"/>
      <c r="J6" s="11"/>
      <c r="K6" s="11">
        <v>1</v>
      </c>
      <c r="L6" s="16">
        <v>470575</v>
      </c>
    </row>
    <row r="7" spans="1:12">
      <c r="A7" s="11">
        <v>2</v>
      </c>
      <c r="B7" s="11" t="s">
        <v>15</v>
      </c>
      <c r="C7" s="11">
        <v>10310002</v>
      </c>
      <c r="D7" s="11" t="s">
        <v>14</v>
      </c>
      <c r="E7" s="11">
        <v>1</v>
      </c>
      <c r="F7" s="16">
        <v>28690</v>
      </c>
      <c r="G7" s="11"/>
      <c r="H7" s="11"/>
      <c r="I7" s="11"/>
      <c r="J7" s="11"/>
      <c r="K7" s="11">
        <v>1</v>
      </c>
      <c r="L7" s="16">
        <v>28690</v>
      </c>
    </row>
    <row r="8" spans="1:12">
      <c r="A8" s="11">
        <v>3</v>
      </c>
      <c r="B8" s="11" t="s">
        <v>16</v>
      </c>
      <c r="C8" s="11">
        <v>10310003</v>
      </c>
      <c r="D8" s="11" t="s">
        <v>14</v>
      </c>
      <c r="E8" s="11">
        <v>1</v>
      </c>
      <c r="F8" s="16">
        <v>27703</v>
      </c>
      <c r="G8" s="11"/>
      <c r="H8" s="11"/>
      <c r="I8" s="11"/>
      <c r="J8" s="11"/>
      <c r="K8" s="11">
        <v>1</v>
      </c>
      <c r="L8" s="16">
        <v>27703</v>
      </c>
    </row>
    <row r="9" spans="1:12">
      <c r="A9" s="11">
        <v>4</v>
      </c>
      <c r="B9" s="11" t="s">
        <v>17</v>
      </c>
      <c r="C9" s="11">
        <v>1031000</v>
      </c>
      <c r="D9" s="11" t="s">
        <v>14</v>
      </c>
      <c r="E9" s="11">
        <v>1</v>
      </c>
      <c r="F9" s="16">
        <v>2953</v>
      </c>
      <c r="G9" s="11"/>
      <c r="H9" s="11"/>
      <c r="I9" s="11"/>
      <c r="J9" s="11"/>
      <c r="K9" s="11">
        <v>1</v>
      </c>
      <c r="L9" s="16">
        <v>2953</v>
      </c>
    </row>
    <row r="10" spans="1:12">
      <c r="A10" s="11">
        <v>5</v>
      </c>
      <c r="B10" s="11" t="s">
        <v>18</v>
      </c>
      <c r="C10" s="11">
        <v>10310005</v>
      </c>
      <c r="D10" s="11" t="s">
        <v>14</v>
      </c>
      <c r="E10" s="11">
        <v>1</v>
      </c>
      <c r="F10" s="16">
        <v>25000</v>
      </c>
      <c r="G10" s="11"/>
      <c r="H10" s="11"/>
      <c r="I10" s="11"/>
      <c r="J10" s="11"/>
      <c r="K10" s="11">
        <v>1</v>
      </c>
      <c r="L10" s="16">
        <v>25000</v>
      </c>
    </row>
    <row r="11" spans="1:12">
      <c r="A11" s="11">
        <v>6</v>
      </c>
      <c r="B11" s="11" t="s">
        <v>19</v>
      </c>
      <c r="C11" s="11">
        <v>10310006</v>
      </c>
      <c r="D11" s="11" t="s">
        <v>14</v>
      </c>
      <c r="E11" s="11">
        <v>1</v>
      </c>
      <c r="F11" s="16">
        <v>10000</v>
      </c>
      <c r="G11" s="11"/>
      <c r="H11" s="11"/>
      <c r="I11" s="11"/>
      <c r="J11" s="11"/>
      <c r="K11" s="11">
        <v>1</v>
      </c>
      <c r="L11" s="16">
        <v>10000</v>
      </c>
    </row>
    <row r="12" spans="1:12">
      <c r="A12" s="11">
        <v>7</v>
      </c>
      <c r="B12" s="11" t="s">
        <v>20</v>
      </c>
      <c r="C12" s="11">
        <v>10310004</v>
      </c>
      <c r="D12" s="11" t="s">
        <v>14</v>
      </c>
      <c r="E12" s="11">
        <v>1</v>
      </c>
      <c r="F12" s="16">
        <v>13938</v>
      </c>
      <c r="G12" s="11"/>
      <c r="H12" s="11"/>
      <c r="I12" s="11"/>
      <c r="J12" s="11"/>
      <c r="K12" s="11">
        <v>1</v>
      </c>
      <c r="L12" s="16">
        <v>13938</v>
      </c>
    </row>
    <row r="13" spans="1:12" ht="15.75" thickBot="1">
      <c r="A13" s="26">
        <v>8</v>
      </c>
      <c r="B13" s="26" t="s">
        <v>21</v>
      </c>
      <c r="C13" s="26">
        <v>10340002</v>
      </c>
      <c r="D13" s="26" t="s">
        <v>14</v>
      </c>
      <c r="E13" s="26">
        <v>1</v>
      </c>
      <c r="F13" s="41">
        <v>1000</v>
      </c>
      <c r="G13" s="26"/>
      <c r="H13" s="26"/>
      <c r="I13" s="26"/>
      <c r="J13" s="26"/>
      <c r="K13" s="26">
        <v>1</v>
      </c>
      <c r="L13" s="41">
        <v>1000</v>
      </c>
    </row>
    <row r="14" spans="1:12" ht="15.75" thickBot="1">
      <c r="A14" s="48"/>
      <c r="B14" s="43" t="s">
        <v>22</v>
      </c>
      <c r="C14" s="43"/>
      <c r="D14" s="43"/>
      <c r="E14" s="43"/>
      <c r="F14" s="122">
        <v>579859</v>
      </c>
      <c r="G14" s="43"/>
      <c r="H14" s="43">
        <v>0</v>
      </c>
      <c r="I14" s="43"/>
      <c r="J14" s="43">
        <v>0</v>
      </c>
      <c r="K14" s="43"/>
      <c r="L14" s="39">
        <v>579859</v>
      </c>
    </row>
    <row r="15" spans="1:12">
      <c r="A15" s="42">
        <v>1014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2">
      <c r="A16" s="11">
        <v>1</v>
      </c>
      <c r="B16" s="11" t="s">
        <v>23</v>
      </c>
      <c r="C16" s="11">
        <v>10490001</v>
      </c>
      <c r="D16" s="11" t="s">
        <v>24</v>
      </c>
      <c r="E16" s="11">
        <v>1</v>
      </c>
      <c r="F16" s="16">
        <v>77</v>
      </c>
      <c r="G16" s="11"/>
      <c r="H16" s="11"/>
      <c r="I16" s="11"/>
      <c r="J16" s="11"/>
      <c r="K16" s="11">
        <v>1</v>
      </c>
      <c r="L16" s="16">
        <v>77</v>
      </c>
    </row>
    <row r="17" spans="1:12">
      <c r="A17" s="11">
        <v>2</v>
      </c>
      <c r="B17" s="11" t="s">
        <v>25</v>
      </c>
      <c r="C17" s="11">
        <v>10490009</v>
      </c>
      <c r="D17" s="11" t="s">
        <v>24</v>
      </c>
      <c r="E17" s="11">
        <v>1</v>
      </c>
      <c r="F17" s="16">
        <v>306</v>
      </c>
      <c r="G17" s="11"/>
      <c r="H17" s="11"/>
      <c r="I17" s="11"/>
      <c r="J17" s="11"/>
      <c r="K17" s="11">
        <v>1</v>
      </c>
      <c r="L17" s="16">
        <v>306</v>
      </c>
    </row>
    <row r="18" spans="1:12">
      <c r="A18" s="11">
        <v>3</v>
      </c>
      <c r="B18" s="11" t="s">
        <v>26</v>
      </c>
      <c r="C18" s="11">
        <v>10490010</v>
      </c>
      <c r="D18" s="11" t="s">
        <v>24</v>
      </c>
      <c r="E18" s="11">
        <v>1</v>
      </c>
      <c r="F18" s="16">
        <v>210</v>
      </c>
      <c r="G18" s="11"/>
      <c r="H18" s="11"/>
      <c r="I18" s="11"/>
      <c r="J18" s="11"/>
      <c r="K18" s="11">
        <v>1</v>
      </c>
      <c r="L18" s="16">
        <v>210</v>
      </c>
    </row>
    <row r="19" spans="1:12">
      <c r="A19" s="11">
        <v>6</v>
      </c>
      <c r="B19" s="11" t="s">
        <v>27</v>
      </c>
      <c r="C19" s="11">
        <v>10490019</v>
      </c>
      <c r="D19" s="11" t="s">
        <v>24</v>
      </c>
      <c r="E19" s="11">
        <v>1</v>
      </c>
      <c r="F19" s="16">
        <v>54</v>
      </c>
      <c r="G19" s="11"/>
      <c r="H19" s="11"/>
      <c r="I19" s="11"/>
      <c r="J19" s="11"/>
      <c r="K19" s="11">
        <v>1</v>
      </c>
      <c r="L19" s="16">
        <v>54</v>
      </c>
    </row>
    <row r="20" spans="1:12">
      <c r="A20" s="11">
        <v>7</v>
      </c>
      <c r="B20" s="11" t="s">
        <v>28</v>
      </c>
      <c r="C20" s="11">
        <v>10490021</v>
      </c>
      <c r="D20" s="11" t="s">
        <v>24</v>
      </c>
      <c r="E20" s="11">
        <v>1</v>
      </c>
      <c r="F20" s="16">
        <v>621</v>
      </c>
      <c r="G20" s="11"/>
      <c r="H20" s="11"/>
      <c r="I20" s="11"/>
      <c r="J20" s="11"/>
      <c r="K20" s="11">
        <v>1</v>
      </c>
      <c r="L20" s="16">
        <v>621</v>
      </c>
    </row>
    <row r="21" spans="1:12">
      <c r="A21" s="11">
        <v>8</v>
      </c>
      <c r="B21" s="11" t="s">
        <v>29</v>
      </c>
      <c r="C21" s="11">
        <v>10490023</v>
      </c>
      <c r="D21" s="11" t="s">
        <v>24</v>
      </c>
      <c r="E21" s="11">
        <v>1</v>
      </c>
      <c r="F21" s="16">
        <v>1980</v>
      </c>
      <c r="G21" s="11"/>
      <c r="H21" s="11"/>
      <c r="I21" s="11"/>
      <c r="J21" s="11"/>
      <c r="K21" s="11">
        <v>1</v>
      </c>
      <c r="L21" s="16">
        <v>1980</v>
      </c>
    </row>
    <row r="22" spans="1:12">
      <c r="A22" s="11">
        <v>9</v>
      </c>
      <c r="B22" s="11" t="s">
        <v>30</v>
      </c>
      <c r="C22" s="11">
        <v>10490024</v>
      </c>
      <c r="D22" s="11" t="s">
        <v>24</v>
      </c>
      <c r="E22" s="11">
        <v>1</v>
      </c>
      <c r="F22" s="16">
        <v>99</v>
      </c>
      <c r="G22" s="11"/>
      <c r="H22" s="11"/>
      <c r="I22" s="11"/>
      <c r="J22" s="11"/>
      <c r="K22" s="11">
        <v>1</v>
      </c>
      <c r="L22" s="16">
        <v>99</v>
      </c>
    </row>
    <row r="23" spans="1:12">
      <c r="A23" s="11">
        <v>10</v>
      </c>
      <c r="B23" s="11" t="s">
        <v>31</v>
      </c>
      <c r="C23" s="11">
        <v>10490026</v>
      </c>
      <c r="D23" s="11" t="s">
        <v>24</v>
      </c>
      <c r="E23" s="11">
        <v>1</v>
      </c>
      <c r="F23" s="16">
        <v>1060</v>
      </c>
      <c r="G23" s="11"/>
      <c r="H23" s="11"/>
      <c r="I23" s="11"/>
      <c r="J23" s="11"/>
      <c r="K23" s="11">
        <v>1</v>
      </c>
      <c r="L23" s="16">
        <v>1060</v>
      </c>
    </row>
    <row r="24" spans="1:12">
      <c r="A24" s="11">
        <v>11</v>
      </c>
      <c r="B24" s="11" t="s">
        <v>32</v>
      </c>
      <c r="C24" s="11">
        <v>10490032</v>
      </c>
      <c r="D24" s="11" t="s">
        <v>24</v>
      </c>
      <c r="E24" s="11">
        <v>1</v>
      </c>
      <c r="F24" s="16">
        <v>574</v>
      </c>
      <c r="G24" s="11"/>
      <c r="H24" s="11"/>
      <c r="I24" s="11"/>
      <c r="J24" s="11"/>
      <c r="K24" s="11">
        <v>1</v>
      </c>
      <c r="L24" s="16">
        <v>574</v>
      </c>
    </row>
    <row r="25" spans="1:12">
      <c r="A25" s="11">
        <v>12</v>
      </c>
      <c r="B25" s="11" t="s">
        <v>33</v>
      </c>
      <c r="C25" s="11" t="s">
        <v>34</v>
      </c>
      <c r="D25" s="11" t="s">
        <v>24</v>
      </c>
      <c r="E25" s="11">
        <v>9</v>
      </c>
      <c r="F25" s="16">
        <v>1652</v>
      </c>
      <c r="G25" s="11"/>
      <c r="H25" s="11"/>
      <c r="I25" s="11"/>
      <c r="J25" s="11"/>
      <c r="K25" s="11">
        <v>9</v>
      </c>
      <c r="L25" s="16">
        <v>1652</v>
      </c>
    </row>
    <row r="26" spans="1:12">
      <c r="A26" s="11">
        <v>13</v>
      </c>
      <c r="B26" s="11" t="s">
        <v>35</v>
      </c>
      <c r="C26" s="11">
        <v>10490044</v>
      </c>
      <c r="D26" s="11" t="s">
        <v>24</v>
      </c>
      <c r="E26" s="11">
        <v>1</v>
      </c>
      <c r="F26" s="16">
        <v>1036</v>
      </c>
      <c r="G26" s="11"/>
      <c r="H26" s="11"/>
      <c r="I26" s="11"/>
      <c r="J26" s="11"/>
      <c r="K26" s="11">
        <v>1</v>
      </c>
      <c r="L26" s="16">
        <v>1036</v>
      </c>
    </row>
    <row r="27" spans="1:12">
      <c r="A27" s="11">
        <v>14</v>
      </c>
      <c r="B27" s="11" t="s">
        <v>36</v>
      </c>
      <c r="C27" s="11" t="s">
        <v>37</v>
      </c>
      <c r="D27" s="11" t="s">
        <v>24</v>
      </c>
      <c r="E27" s="11">
        <v>2</v>
      </c>
      <c r="F27" s="16">
        <v>1208</v>
      </c>
      <c r="G27" s="11"/>
      <c r="H27" s="11"/>
      <c r="I27" s="11"/>
      <c r="J27" s="11"/>
      <c r="K27" s="11">
        <v>2</v>
      </c>
      <c r="L27" s="16">
        <v>1208</v>
      </c>
    </row>
    <row r="28" spans="1:12">
      <c r="A28" s="11">
        <v>15</v>
      </c>
      <c r="B28" s="11" t="s">
        <v>38</v>
      </c>
      <c r="C28" s="11">
        <v>10490048</v>
      </c>
      <c r="D28" s="11" t="s">
        <v>24</v>
      </c>
      <c r="E28" s="11">
        <v>1</v>
      </c>
      <c r="F28" s="16">
        <v>1876</v>
      </c>
      <c r="G28" s="11"/>
      <c r="H28" s="11"/>
      <c r="I28" s="11"/>
      <c r="J28" s="11"/>
      <c r="K28" s="11">
        <v>1</v>
      </c>
      <c r="L28" s="16">
        <v>1876</v>
      </c>
    </row>
    <row r="29" spans="1:12">
      <c r="A29" s="11">
        <v>16</v>
      </c>
      <c r="B29" s="11" t="s">
        <v>39</v>
      </c>
      <c r="C29" s="11">
        <v>10480002</v>
      </c>
      <c r="D29" s="11" t="s">
        <v>24</v>
      </c>
      <c r="E29" s="11">
        <v>1</v>
      </c>
      <c r="F29" s="16">
        <v>7292</v>
      </c>
      <c r="G29" s="11"/>
      <c r="H29" s="11"/>
      <c r="I29" s="11"/>
      <c r="J29" s="11"/>
      <c r="K29" s="11">
        <v>1</v>
      </c>
      <c r="L29" s="16">
        <v>7292</v>
      </c>
    </row>
    <row r="30" spans="1:12">
      <c r="A30" s="11">
        <v>17</v>
      </c>
      <c r="B30" s="11" t="s">
        <v>40</v>
      </c>
      <c r="C30" s="11" t="s">
        <v>41</v>
      </c>
      <c r="D30" s="11" t="s">
        <v>24</v>
      </c>
      <c r="E30" s="11">
        <v>3</v>
      </c>
      <c r="F30" s="16">
        <v>9396</v>
      </c>
      <c r="G30" s="11"/>
      <c r="H30" s="11"/>
      <c r="I30" s="11"/>
      <c r="J30" s="11"/>
      <c r="K30" s="11">
        <v>3</v>
      </c>
      <c r="L30" s="16">
        <v>9396</v>
      </c>
    </row>
    <row r="31" spans="1:12">
      <c r="A31" s="11">
        <v>18</v>
      </c>
      <c r="B31" s="11" t="s">
        <v>42</v>
      </c>
      <c r="C31" s="11">
        <v>10480008</v>
      </c>
      <c r="D31" s="11" t="s">
        <v>24</v>
      </c>
      <c r="E31" s="11">
        <v>1</v>
      </c>
      <c r="F31" s="16">
        <v>2489</v>
      </c>
      <c r="G31" s="11"/>
      <c r="H31" s="11"/>
      <c r="I31" s="11"/>
      <c r="J31" s="11"/>
      <c r="K31" s="11">
        <v>1</v>
      </c>
      <c r="L31" s="16">
        <v>2489</v>
      </c>
    </row>
    <row r="32" spans="1:12">
      <c r="A32" s="11">
        <v>19</v>
      </c>
      <c r="B32" s="11" t="s">
        <v>43</v>
      </c>
      <c r="C32" s="11">
        <v>10490050</v>
      </c>
      <c r="D32" s="11" t="s">
        <v>24</v>
      </c>
      <c r="E32" s="11">
        <v>1</v>
      </c>
      <c r="F32" s="16">
        <v>2598</v>
      </c>
      <c r="G32" s="11"/>
      <c r="H32" s="11"/>
      <c r="I32" s="11"/>
      <c r="J32" s="11"/>
      <c r="K32" s="11">
        <v>1</v>
      </c>
      <c r="L32" s="16">
        <v>2598</v>
      </c>
    </row>
    <row r="33" spans="1:12">
      <c r="A33" s="11">
        <v>20</v>
      </c>
      <c r="B33" s="11" t="s">
        <v>44</v>
      </c>
      <c r="C33" s="11">
        <v>10490053</v>
      </c>
      <c r="D33" s="11" t="s">
        <v>24</v>
      </c>
      <c r="E33" s="11">
        <v>1</v>
      </c>
      <c r="F33" s="16">
        <v>6677</v>
      </c>
      <c r="G33" s="11"/>
      <c r="H33" s="11"/>
      <c r="I33" s="11"/>
      <c r="J33" s="11"/>
      <c r="K33" s="11">
        <v>1</v>
      </c>
      <c r="L33" s="16">
        <v>6677</v>
      </c>
    </row>
    <row r="34" spans="1:12">
      <c r="A34" s="11">
        <v>21</v>
      </c>
      <c r="B34" s="11" t="s">
        <v>45</v>
      </c>
      <c r="C34" s="11">
        <v>10490052</v>
      </c>
      <c r="D34" s="11" t="s">
        <v>24</v>
      </c>
      <c r="E34" s="11">
        <v>1</v>
      </c>
      <c r="F34" s="16">
        <v>2116</v>
      </c>
      <c r="G34" s="11"/>
      <c r="H34" s="11"/>
      <c r="I34" s="11"/>
      <c r="J34" s="11"/>
      <c r="K34" s="11">
        <v>1</v>
      </c>
      <c r="L34" s="16">
        <v>2116</v>
      </c>
    </row>
    <row r="35" spans="1:12">
      <c r="A35" s="11">
        <v>22</v>
      </c>
      <c r="B35" s="11" t="s">
        <v>46</v>
      </c>
      <c r="C35" s="11">
        <v>10490054</v>
      </c>
      <c r="D35" s="11" t="s">
        <v>24</v>
      </c>
      <c r="E35" s="11">
        <v>1</v>
      </c>
      <c r="F35" s="16">
        <v>2906</v>
      </c>
      <c r="G35" s="11"/>
      <c r="H35" s="11"/>
      <c r="I35" s="11"/>
      <c r="J35" s="11"/>
      <c r="K35" s="11">
        <v>1</v>
      </c>
      <c r="L35" s="16">
        <v>2906</v>
      </c>
    </row>
    <row r="36" spans="1:12">
      <c r="A36" s="11">
        <v>23</v>
      </c>
      <c r="B36" s="11" t="s">
        <v>47</v>
      </c>
      <c r="C36" s="11" t="s">
        <v>48</v>
      </c>
      <c r="D36" s="11" t="s">
        <v>24</v>
      </c>
      <c r="E36" s="11">
        <v>2</v>
      </c>
      <c r="F36" s="16">
        <v>4019</v>
      </c>
      <c r="G36" s="11"/>
      <c r="H36" s="11"/>
      <c r="I36" s="11"/>
      <c r="J36" s="11"/>
      <c r="K36" s="11">
        <v>2</v>
      </c>
      <c r="L36" s="16">
        <v>4019</v>
      </c>
    </row>
    <row r="37" spans="1:12">
      <c r="A37" s="11">
        <v>24</v>
      </c>
      <c r="B37" s="11" t="s">
        <v>49</v>
      </c>
      <c r="C37" s="11" t="s">
        <v>48</v>
      </c>
      <c r="D37" s="11" t="s">
        <v>24</v>
      </c>
      <c r="E37" s="11">
        <v>2</v>
      </c>
      <c r="F37" s="16">
        <v>2608</v>
      </c>
      <c r="G37" s="11"/>
      <c r="H37" s="11"/>
      <c r="I37" s="11"/>
      <c r="J37" s="11"/>
      <c r="K37" s="11">
        <v>2</v>
      </c>
      <c r="L37" s="16">
        <v>2608</v>
      </c>
    </row>
    <row r="38" spans="1:12">
      <c r="A38" s="11">
        <v>25</v>
      </c>
      <c r="B38" s="11" t="s">
        <v>50</v>
      </c>
      <c r="C38" s="11">
        <v>10490055</v>
      </c>
      <c r="D38" s="11" t="s">
        <v>24</v>
      </c>
      <c r="E38" s="11">
        <v>1</v>
      </c>
      <c r="F38" s="16">
        <v>903</v>
      </c>
      <c r="G38" s="11"/>
      <c r="H38" s="11"/>
      <c r="I38" s="11"/>
      <c r="J38" s="11"/>
      <c r="K38" s="11">
        <v>1</v>
      </c>
      <c r="L38" s="16">
        <v>903</v>
      </c>
    </row>
    <row r="39" spans="1:12">
      <c r="A39" s="11">
        <v>26</v>
      </c>
      <c r="B39" s="11" t="s">
        <v>51</v>
      </c>
      <c r="C39" s="11">
        <v>10490056</v>
      </c>
      <c r="D39" s="11" t="s">
        <v>24</v>
      </c>
      <c r="E39" s="11">
        <v>1</v>
      </c>
      <c r="F39" s="16">
        <v>1779</v>
      </c>
      <c r="G39" s="11"/>
      <c r="H39" s="11"/>
      <c r="I39" s="11"/>
      <c r="J39" s="11"/>
      <c r="K39" s="11">
        <v>1</v>
      </c>
      <c r="L39" s="16">
        <v>1779</v>
      </c>
    </row>
    <row r="40" spans="1:12">
      <c r="A40" s="11">
        <v>27</v>
      </c>
      <c r="B40" s="11" t="s">
        <v>52</v>
      </c>
      <c r="C40" s="11" t="s">
        <v>53</v>
      </c>
      <c r="D40" s="11" t="s">
        <v>24</v>
      </c>
      <c r="E40" s="11">
        <v>2</v>
      </c>
      <c r="F40" s="16">
        <v>31638</v>
      </c>
      <c r="G40" s="11"/>
      <c r="H40" s="11"/>
      <c r="I40" s="11"/>
      <c r="J40" s="11"/>
      <c r="K40" s="11">
        <v>2</v>
      </c>
      <c r="L40" s="16">
        <v>31638</v>
      </c>
    </row>
    <row r="41" spans="1:12">
      <c r="A41" s="11">
        <v>28</v>
      </c>
      <c r="B41" s="11" t="s">
        <v>54</v>
      </c>
      <c r="C41" s="11">
        <v>10490059</v>
      </c>
      <c r="D41" s="11" t="s">
        <v>24</v>
      </c>
      <c r="E41" s="11">
        <v>1</v>
      </c>
      <c r="F41" s="16">
        <v>1273</v>
      </c>
      <c r="G41" s="11"/>
      <c r="H41" s="11"/>
      <c r="I41" s="11"/>
      <c r="J41" s="11"/>
      <c r="K41" s="11">
        <v>1</v>
      </c>
      <c r="L41" s="16">
        <v>1273</v>
      </c>
    </row>
    <row r="42" spans="1:12">
      <c r="A42" s="11">
        <v>29</v>
      </c>
      <c r="B42" s="11" t="s">
        <v>55</v>
      </c>
      <c r="C42" s="11" t="s">
        <v>56</v>
      </c>
      <c r="D42" s="11" t="s">
        <v>24</v>
      </c>
      <c r="E42" s="11">
        <v>2</v>
      </c>
      <c r="F42" s="16">
        <v>2645</v>
      </c>
      <c r="G42" s="11"/>
      <c r="H42" s="11"/>
      <c r="I42" s="11"/>
      <c r="J42" s="11"/>
      <c r="K42" s="11">
        <v>2</v>
      </c>
      <c r="L42" s="16">
        <v>2645</v>
      </c>
    </row>
    <row r="43" spans="1:12">
      <c r="A43" s="11">
        <v>30</v>
      </c>
      <c r="B43" s="11" t="s">
        <v>57</v>
      </c>
      <c r="C43" s="11">
        <v>10490060</v>
      </c>
      <c r="D43" s="11" t="s">
        <v>24</v>
      </c>
      <c r="E43" s="11">
        <v>1</v>
      </c>
      <c r="F43" s="16">
        <v>1792</v>
      </c>
      <c r="G43" s="11"/>
      <c r="H43" s="11"/>
      <c r="I43" s="11"/>
      <c r="J43" s="11"/>
      <c r="K43" s="11">
        <v>1</v>
      </c>
      <c r="L43" s="16">
        <v>1792</v>
      </c>
    </row>
    <row r="44" spans="1:12">
      <c r="A44" s="11">
        <v>31</v>
      </c>
      <c r="B44" s="11" t="s">
        <v>58</v>
      </c>
      <c r="C44" s="11">
        <v>10490063</v>
      </c>
      <c r="D44" s="11" t="s">
        <v>24</v>
      </c>
      <c r="E44" s="11">
        <v>1</v>
      </c>
      <c r="F44" s="16">
        <v>1200</v>
      </c>
      <c r="G44" s="11"/>
      <c r="H44" s="11"/>
      <c r="I44" s="11"/>
      <c r="J44" s="11"/>
      <c r="K44" s="11">
        <v>1</v>
      </c>
      <c r="L44" s="16">
        <v>1200</v>
      </c>
    </row>
    <row r="45" spans="1:12">
      <c r="A45" s="11">
        <v>32</v>
      </c>
      <c r="B45" s="11" t="s">
        <v>59</v>
      </c>
      <c r="C45" s="11">
        <v>10490064</v>
      </c>
      <c r="D45" s="11" t="s">
        <v>24</v>
      </c>
      <c r="E45" s="11">
        <v>1</v>
      </c>
      <c r="F45" s="16">
        <v>8350</v>
      </c>
      <c r="G45" s="11"/>
      <c r="H45" s="11"/>
      <c r="I45" s="11"/>
      <c r="J45" s="11"/>
      <c r="K45" s="11">
        <v>1</v>
      </c>
      <c r="L45" s="16">
        <v>8350</v>
      </c>
    </row>
    <row r="46" spans="1:12">
      <c r="A46" s="11">
        <v>33</v>
      </c>
      <c r="B46" s="11" t="s">
        <v>60</v>
      </c>
      <c r="C46" s="11">
        <v>10480011</v>
      </c>
      <c r="D46" s="11" t="s">
        <v>24</v>
      </c>
      <c r="E46" s="11">
        <v>1</v>
      </c>
      <c r="F46" s="16">
        <v>2745</v>
      </c>
      <c r="G46" s="11"/>
      <c r="H46" s="11"/>
      <c r="I46" s="11"/>
      <c r="J46" s="11"/>
      <c r="K46" s="11">
        <v>1</v>
      </c>
      <c r="L46" s="16">
        <v>2745</v>
      </c>
    </row>
    <row r="47" spans="1:12">
      <c r="A47" s="11">
        <v>34</v>
      </c>
      <c r="B47" s="11" t="s">
        <v>61</v>
      </c>
      <c r="C47" s="11">
        <v>10490065</v>
      </c>
      <c r="D47" s="11" t="s">
        <v>24</v>
      </c>
      <c r="E47" s="11">
        <v>1</v>
      </c>
      <c r="F47" s="16">
        <v>1040</v>
      </c>
      <c r="G47" s="11"/>
      <c r="H47" s="11"/>
      <c r="I47" s="11"/>
      <c r="J47" s="11"/>
      <c r="K47" s="11">
        <v>1</v>
      </c>
      <c r="L47" s="16">
        <v>1040</v>
      </c>
    </row>
    <row r="48" spans="1:12">
      <c r="A48" s="11">
        <v>35</v>
      </c>
      <c r="B48" s="11" t="s">
        <v>62</v>
      </c>
      <c r="C48" s="11" t="s">
        <v>63</v>
      </c>
      <c r="D48" s="11" t="s">
        <v>24</v>
      </c>
      <c r="E48" s="11">
        <v>2</v>
      </c>
      <c r="F48" s="16">
        <v>8169</v>
      </c>
      <c r="G48" s="11"/>
      <c r="H48" s="11"/>
      <c r="I48" s="11"/>
      <c r="J48" s="11"/>
      <c r="K48" s="11">
        <v>2</v>
      </c>
      <c r="L48" s="16">
        <v>8169</v>
      </c>
    </row>
    <row r="49" spans="1:12">
      <c r="A49" s="11">
        <v>36</v>
      </c>
      <c r="B49" s="11" t="s">
        <v>64</v>
      </c>
      <c r="C49" s="11">
        <v>10490066</v>
      </c>
      <c r="D49" s="11" t="s">
        <v>24</v>
      </c>
      <c r="E49" s="11">
        <v>1</v>
      </c>
      <c r="F49" s="16">
        <v>1870</v>
      </c>
      <c r="G49" s="11"/>
      <c r="H49" s="11"/>
      <c r="I49" s="11"/>
      <c r="J49" s="11"/>
      <c r="K49" s="11">
        <v>1</v>
      </c>
      <c r="L49" s="16">
        <v>1870</v>
      </c>
    </row>
    <row r="50" spans="1:12">
      <c r="A50" s="11">
        <v>37</v>
      </c>
      <c r="B50" s="11" t="s">
        <v>65</v>
      </c>
      <c r="C50" s="11">
        <v>10490067</v>
      </c>
      <c r="D50" s="11" t="s">
        <v>24</v>
      </c>
      <c r="E50" s="11">
        <v>1</v>
      </c>
      <c r="F50" s="16">
        <v>1952</v>
      </c>
      <c r="G50" s="11"/>
      <c r="H50" s="11"/>
      <c r="I50" s="11"/>
      <c r="J50" s="11"/>
      <c r="K50" s="11">
        <v>1</v>
      </c>
      <c r="L50" s="16">
        <v>1952</v>
      </c>
    </row>
    <row r="51" spans="1:12">
      <c r="A51" s="11">
        <v>38</v>
      </c>
      <c r="B51" s="11" t="s">
        <v>66</v>
      </c>
      <c r="C51" s="11">
        <v>10490070</v>
      </c>
      <c r="D51" s="11" t="s">
        <v>24</v>
      </c>
      <c r="E51" s="11">
        <v>1</v>
      </c>
      <c r="F51" s="16">
        <v>1270</v>
      </c>
      <c r="G51" s="11"/>
      <c r="H51" s="11"/>
      <c r="I51" s="11"/>
      <c r="J51" s="11"/>
      <c r="K51" s="11">
        <v>1</v>
      </c>
      <c r="L51" s="16">
        <v>1270</v>
      </c>
    </row>
    <row r="52" spans="1:12">
      <c r="A52" s="11">
        <v>39</v>
      </c>
      <c r="B52" s="11" t="s">
        <v>67</v>
      </c>
      <c r="C52" s="11">
        <v>10480012</v>
      </c>
      <c r="D52" s="11" t="s">
        <v>24</v>
      </c>
      <c r="E52" s="11">
        <v>1</v>
      </c>
      <c r="F52" s="16">
        <v>5600</v>
      </c>
      <c r="G52" s="11"/>
      <c r="H52" s="11"/>
      <c r="I52" s="11"/>
      <c r="J52" s="11"/>
      <c r="K52" s="11">
        <v>1</v>
      </c>
      <c r="L52" s="16">
        <v>5600</v>
      </c>
    </row>
    <row r="53" spans="1:12">
      <c r="A53" s="11">
        <v>40</v>
      </c>
      <c r="B53" s="11" t="s">
        <v>68</v>
      </c>
      <c r="C53" s="11" t="s">
        <v>69</v>
      </c>
      <c r="D53" s="11" t="s">
        <v>24</v>
      </c>
      <c r="E53" s="11">
        <v>2</v>
      </c>
      <c r="F53" s="16">
        <v>14400</v>
      </c>
      <c r="G53" s="11"/>
      <c r="H53" s="11"/>
      <c r="I53" s="11"/>
      <c r="J53" s="11"/>
      <c r="K53" s="11">
        <v>2</v>
      </c>
      <c r="L53" s="16">
        <v>14400</v>
      </c>
    </row>
    <row r="54" spans="1:12">
      <c r="A54" s="11">
        <v>41</v>
      </c>
      <c r="B54" s="11" t="s">
        <v>70</v>
      </c>
      <c r="C54" s="11">
        <v>10460001</v>
      </c>
      <c r="D54" s="11" t="s">
        <v>24</v>
      </c>
      <c r="E54" s="11">
        <v>1</v>
      </c>
      <c r="F54" s="16">
        <v>10800</v>
      </c>
      <c r="G54" s="11"/>
      <c r="H54" s="11"/>
      <c r="I54" s="11"/>
      <c r="J54" s="11"/>
      <c r="K54" s="11">
        <v>1</v>
      </c>
      <c r="L54" s="16">
        <v>10800</v>
      </c>
    </row>
    <row r="55" spans="1:12">
      <c r="A55" s="11">
        <v>42</v>
      </c>
      <c r="B55" s="11" t="s">
        <v>71</v>
      </c>
      <c r="C55" s="11">
        <v>10480015</v>
      </c>
      <c r="D55" s="11" t="s">
        <v>24</v>
      </c>
      <c r="E55" s="11">
        <v>1</v>
      </c>
      <c r="F55" s="16">
        <v>13650</v>
      </c>
      <c r="G55" s="11"/>
      <c r="H55" s="11"/>
      <c r="I55" s="11"/>
      <c r="J55" s="11"/>
      <c r="K55" s="11">
        <v>1</v>
      </c>
      <c r="L55" s="16">
        <v>13650</v>
      </c>
    </row>
    <row r="56" spans="1:12" ht="15.75" thickBot="1">
      <c r="A56" s="26">
        <v>43</v>
      </c>
      <c r="B56" s="26" t="s">
        <v>72</v>
      </c>
      <c r="C56" s="26" t="s">
        <v>73</v>
      </c>
      <c r="D56" s="26" t="s">
        <v>24</v>
      </c>
      <c r="E56" s="26">
        <v>5</v>
      </c>
      <c r="F56" s="41">
        <v>54350</v>
      </c>
      <c r="G56" s="26"/>
      <c r="H56" s="26"/>
      <c r="I56" s="26"/>
      <c r="J56" s="26"/>
      <c r="K56" s="26">
        <v>5</v>
      </c>
      <c r="L56" s="41">
        <v>54350</v>
      </c>
    </row>
    <row r="57" spans="1:12" ht="15.75" thickBot="1">
      <c r="A57" s="48"/>
      <c r="B57" s="43" t="s">
        <v>74</v>
      </c>
      <c r="C57" s="43"/>
      <c r="D57" s="43"/>
      <c r="E57" s="43"/>
      <c r="F57" s="122">
        <v>216280</v>
      </c>
      <c r="G57" s="49"/>
      <c r="H57" s="49">
        <v>0</v>
      </c>
      <c r="I57" s="49"/>
      <c r="J57" s="49">
        <v>0</v>
      </c>
      <c r="K57" s="49"/>
      <c r="L57" s="39">
        <v>216280</v>
      </c>
    </row>
    <row r="58" spans="1:12">
      <c r="A58" s="42">
        <v>1018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2">
      <c r="A59" s="11">
        <v>1</v>
      </c>
      <c r="B59" s="11" t="s">
        <v>75</v>
      </c>
      <c r="C59" s="11"/>
      <c r="D59" s="11"/>
      <c r="E59" s="11">
        <v>1</v>
      </c>
      <c r="F59" s="16">
        <v>1620</v>
      </c>
      <c r="G59" s="11"/>
      <c r="H59" s="11"/>
      <c r="I59" s="11"/>
      <c r="J59" s="11"/>
      <c r="K59" s="11">
        <v>1</v>
      </c>
      <c r="L59" s="16">
        <v>1620</v>
      </c>
    </row>
    <row r="60" spans="1:12">
      <c r="A60" s="11">
        <v>2</v>
      </c>
      <c r="B60" s="11" t="s">
        <v>76</v>
      </c>
      <c r="C60" s="11"/>
      <c r="D60" s="11"/>
      <c r="E60" s="11"/>
      <c r="F60" s="16">
        <v>2708</v>
      </c>
      <c r="G60" s="11"/>
      <c r="H60" s="11"/>
      <c r="I60" s="11"/>
      <c r="J60" s="11"/>
      <c r="K60" s="11"/>
      <c r="L60" s="16">
        <v>2708</v>
      </c>
    </row>
    <row r="61" spans="1:12" ht="15.75" thickBot="1">
      <c r="A61" s="26">
        <v>3</v>
      </c>
      <c r="B61" s="26" t="s">
        <v>77</v>
      </c>
      <c r="C61" s="26"/>
      <c r="D61" s="26"/>
      <c r="E61" s="26"/>
      <c r="F61" s="41">
        <v>2708</v>
      </c>
      <c r="G61" s="26"/>
      <c r="H61" s="26"/>
      <c r="I61" s="26"/>
      <c r="J61" s="26"/>
      <c r="K61" s="26"/>
      <c r="L61" s="41">
        <v>2708</v>
      </c>
    </row>
    <row r="62" spans="1:12" ht="15.75" thickBot="1">
      <c r="A62" s="48"/>
      <c r="B62" s="43" t="s">
        <v>78</v>
      </c>
      <c r="C62" s="43"/>
      <c r="D62" s="43"/>
      <c r="E62" s="43"/>
      <c r="F62" s="31">
        <v>7036</v>
      </c>
      <c r="G62" s="43"/>
      <c r="H62" s="43">
        <v>0</v>
      </c>
      <c r="I62" s="43"/>
      <c r="J62" s="43">
        <v>0</v>
      </c>
      <c r="K62" s="43"/>
      <c r="L62" s="39">
        <v>7036</v>
      </c>
    </row>
    <row r="63" spans="1:12">
      <c r="A63" s="42">
        <v>1211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</row>
    <row r="64" spans="1:12">
      <c r="A64" s="11">
        <v>1</v>
      </c>
      <c r="B64" s="11" t="s">
        <v>79</v>
      </c>
      <c r="C64" s="11"/>
      <c r="D64" s="11"/>
      <c r="E64" s="11">
        <v>1</v>
      </c>
      <c r="F64" s="16">
        <v>4434.75</v>
      </c>
      <c r="G64" s="11"/>
      <c r="H64" s="11"/>
      <c r="I64" s="11"/>
      <c r="J64" s="11"/>
      <c r="K64" s="11">
        <v>1</v>
      </c>
      <c r="L64" s="16">
        <v>4434.75</v>
      </c>
    </row>
    <row r="65" spans="1:12">
      <c r="A65" s="11">
        <v>2</v>
      </c>
      <c r="B65" s="11" t="s">
        <v>80</v>
      </c>
      <c r="C65" s="11"/>
      <c r="D65" s="11"/>
      <c r="E65" s="11">
        <v>2</v>
      </c>
      <c r="F65" s="16">
        <v>607</v>
      </c>
      <c r="G65" s="11"/>
      <c r="H65" s="11"/>
      <c r="I65" s="11"/>
      <c r="J65" s="11"/>
      <c r="K65" s="11">
        <v>2</v>
      </c>
      <c r="L65" s="16">
        <v>607</v>
      </c>
    </row>
    <row r="66" spans="1:12" ht="15.75" thickBot="1">
      <c r="A66" s="26">
        <v>3</v>
      </c>
      <c r="B66" s="26" t="s">
        <v>81</v>
      </c>
      <c r="C66" s="26"/>
      <c r="D66" s="26"/>
      <c r="E66" s="26">
        <v>1</v>
      </c>
      <c r="F66" s="41">
        <v>3233.67</v>
      </c>
      <c r="G66" s="26"/>
      <c r="H66" s="26"/>
      <c r="I66" s="26"/>
      <c r="J66" s="26"/>
      <c r="K66" s="26">
        <v>1</v>
      </c>
      <c r="L66" s="41">
        <v>3233.67</v>
      </c>
    </row>
    <row r="67" spans="1:12" ht="15.75" thickBot="1">
      <c r="A67" s="48"/>
      <c r="B67" s="43" t="s">
        <v>82</v>
      </c>
      <c r="C67" s="43"/>
      <c r="D67" s="43"/>
      <c r="E67" s="43"/>
      <c r="F67" s="51">
        <v>8275.42</v>
      </c>
      <c r="G67" s="43"/>
      <c r="H67" s="43">
        <v>0</v>
      </c>
      <c r="I67" s="43"/>
      <c r="J67" s="43">
        <v>0</v>
      </c>
      <c r="K67" s="43"/>
      <c r="L67" s="73">
        <v>8275.42</v>
      </c>
    </row>
    <row r="68" spans="1:12">
      <c r="A68" s="42">
        <v>1015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</row>
    <row r="69" spans="1:12">
      <c r="A69" s="11">
        <v>1</v>
      </c>
      <c r="B69" s="11" t="s">
        <v>83</v>
      </c>
      <c r="C69" s="11"/>
      <c r="D69" s="11" t="s">
        <v>24</v>
      </c>
      <c r="E69" s="11">
        <v>1</v>
      </c>
      <c r="F69" s="16">
        <v>1450</v>
      </c>
      <c r="G69" s="11"/>
      <c r="H69" s="11"/>
      <c r="I69" s="11"/>
      <c r="J69" s="11"/>
      <c r="K69" s="11">
        <v>1</v>
      </c>
      <c r="L69" s="16">
        <v>1450</v>
      </c>
    </row>
    <row r="70" spans="1:12">
      <c r="A70" s="11">
        <v>2</v>
      </c>
      <c r="B70" s="11" t="s">
        <v>84</v>
      </c>
      <c r="C70" s="11"/>
      <c r="D70" s="11" t="s">
        <v>24</v>
      </c>
      <c r="E70" s="11">
        <v>1</v>
      </c>
      <c r="F70" s="22">
        <v>1350</v>
      </c>
      <c r="G70" s="11"/>
      <c r="H70" s="11"/>
      <c r="I70" s="11"/>
      <c r="J70" s="11"/>
      <c r="K70" s="11">
        <v>1</v>
      </c>
      <c r="L70" s="16">
        <v>1350</v>
      </c>
    </row>
    <row r="71" spans="1:12" ht="15.75" thickBot="1">
      <c r="A71" s="26">
        <v>3</v>
      </c>
      <c r="B71" s="26" t="s">
        <v>85</v>
      </c>
      <c r="C71" s="26">
        <v>10510002</v>
      </c>
      <c r="D71" s="26" t="s">
        <v>24</v>
      </c>
      <c r="E71" s="26">
        <v>1</v>
      </c>
      <c r="F71" s="62">
        <v>295800</v>
      </c>
      <c r="G71" s="26"/>
      <c r="H71" s="26"/>
      <c r="I71" s="26"/>
      <c r="J71" s="26"/>
      <c r="K71" s="26">
        <v>1</v>
      </c>
      <c r="L71" s="41">
        <v>295800</v>
      </c>
    </row>
    <row r="72" spans="1:12" ht="15.75" thickBot="1">
      <c r="A72" s="48"/>
      <c r="B72" s="43" t="s">
        <v>86</v>
      </c>
      <c r="C72" s="43"/>
      <c r="D72" s="43"/>
      <c r="E72" s="43"/>
      <c r="F72" s="122">
        <v>298600</v>
      </c>
      <c r="G72" s="43"/>
      <c r="H72" s="43">
        <v>0</v>
      </c>
      <c r="I72" s="43"/>
      <c r="J72" s="43">
        <v>0</v>
      </c>
      <c r="K72" s="43"/>
      <c r="L72" s="39">
        <v>298600</v>
      </c>
    </row>
    <row r="73" spans="1:12">
      <c r="A73" s="44"/>
      <c r="B73" s="50">
        <v>1016</v>
      </c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1:12">
      <c r="A74" s="11">
        <v>1</v>
      </c>
      <c r="B74" s="11" t="s">
        <v>87</v>
      </c>
      <c r="C74" s="11">
        <v>10630001</v>
      </c>
      <c r="D74" s="11" t="s">
        <v>24</v>
      </c>
      <c r="E74" s="11">
        <v>1</v>
      </c>
      <c r="F74" s="16">
        <v>4241</v>
      </c>
      <c r="G74" s="11"/>
      <c r="H74" s="11"/>
      <c r="I74" s="11"/>
      <c r="J74" s="11"/>
      <c r="K74" s="11">
        <v>1</v>
      </c>
      <c r="L74" s="16">
        <v>4241</v>
      </c>
    </row>
    <row r="75" spans="1:12">
      <c r="A75" s="11">
        <v>2</v>
      </c>
      <c r="B75" s="11" t="s">
        <v>87</v>
      </c>
      <c r="C75" s="11">
        <v>10630002</v>
      </c>
      <c r="D75" s="11" t="s">
        <v>24</v>
      </c>
      <c r="E75" s="11">
        <v>1</v>
      </c>
      <c r="F75" s="16">
        <v>4032</v>
      </c>
      <c r="G75" s="11"/>
      <c r="H75" s="11"/>
      <c r="I75" s="11"/>
      <c r="J75" s="11"/>
      <c r="K75" s="11">
        <v>1</v>
      </c>
      <c r="L75" s="16">
        <v>4032</v>
      </c>
    </row>
    <row r="76" spans="1:12">
      <c r="A76" s="11">
        <v>3</v>
      </c>
      <c r="B76" s="11" t="s">
        <v>87</v>
      </c>
      <c r="C76" s="11">
        <v>10630003</v>
      </c>
      <c r="D76" s="11" t="s">
        <v>24</v>
      </c>
      <c r="E76" s="11">
        <v>1</v>
      </c>
      <c r="F76" s="16">
        <v>3574</v>
      </c>
      <c r="G76" s="11"/>
      <c r="H76" s="11"/>
      <c r="I76" s="11"/>
      <c r="J76" s="11"/>
      <c r="K76" s="11">
        <v>1</v>
      </c>
      <c r="L76" s="16">
        <v>3574</v>
      </c>
    </row>
    <row r="77" spans="1:12">
      <c r="A77" s="11">
        <v>4</v>
      </c>
      <c r="B77" s="11" t="s">
        <v>88</v>
      </c>
      <c r="C77" s="11">
        <v>10620002</v>
      </c>
      <c r="D77" s="11" t="s">
        <v>24</v>
      </c>
      <c r="E77" s="11">
        <v>1</v>
      </c>
      <c r="F77" s="16">
        <v>1185</v>
      </c>
      <c r="G77" s="11"/>
      <c r="H77" s="11"/>
      <c r="I77" s="11"/>
      <c r="J77" s="11"/>
      <c r="K77" s="11">
        <v>1</v>
      </c>
      <c r="L77" s="16">
        <v>1185</v>
      </c>
    </row>
    <row r="78" spans="1:12">
      <c r="A78" s="11">
        <v>5</v>
      </c>
      <c r="B78" s="11" t="s">
        <v>88</v>
      </c>
      <c r="C78" s="11">
        <v>10620003</v>
      </c>
      <c r="D78" s="11" t="s">
        <v>24</v>
      </c>
      <c r="E78" s="11">
        <v>1</v>
      </c>
      <c r="F78" s="16">
        <v>806</v>
      </c>
      <c r="G78" s="11"/>
      <c r="H78" s="11"/>
      <c r="I78" s="11"/>
      <c r="J78" s="11"/>
      <c r="K78" s="11">
        <v>1</v>
      </c>
      <c r="L78" s="16">
        <v>806</v>
      </c>
    </row>
    <row r="79" spans="1:12">
      <c r="A79" s="11">
        <v>6</v>
      </c>
      <c r="B79" s="11" t="s">
        <v>89</v>
      </c>
      <c r="C79" s="11">
        <v>10620004</v>
      </c>
      <c r="D79" s="11" t="s">
        <v>24</v>
      </c>
      <c r="E79" s="11">
        <v>1</v>
      </c>
      <c r="F79" s="16">
        <v>1275</v>
      </c>
      <c r="G79" s="11"/>
      <c r="H79" s="11"/>
      <c r="I79" s="11"/>
      <c r="J79" s="11"/>
      <c r="K79" s="11">
        <v>1</v>
      </c>
      <c r="L79" s="16">
        <v>1275</v>
      </c>
    </row>
    <row r="80" spans="1:12">
      <c r="A80" s="11">
        <v>7</v>
      </c>
      <c r="B80" s="11" t="s">
        <v>90</v>
      </c>
      <c r="C80" s="11">
        <v>10620005</v>
      </c>
      <c r="D80" s="11" t="s">
        <v>24</v>
      </c>
      <c r="E80" s="11">
        <v>1</v>
      </c>
      <c r="F80" s="16">
        <v>1237</v>
      </c>
      <c r="G80" s="11"/>
      <c r="H80" s="11"/>
      <c r="I80" s="11"/>
      <c r="J80" s="11"/>
      <c r="K80" s="11">
        <v>1</v>
      </c>
      <c r="L80" s="16">
        <v>1237</v>
      </c>
    </row>
    <row r="81" spans="1:12">
      <c r="A81" s="11">
        <v>8</v>
      </c>
      <c r="B81" s="11" t="s">
        <v>91</v>
      </c>
      <c r="C81" s="11">
        <v>10620006</v>
      </c>
      <c r="D81" s="11" t="s">
        <v>24</v>
      </c>
      <c r="E81" s="11">
        <v>1</v>
      </c>
      <c r="F81" s="16">
        <v>1374</v>
      </c>
      <c r="G81" s="11"/>
      <c r="H81" s="11"/>
      <c r="I81" s="11"/>
      <c r="J81" s="11"/>
      <c r="K81" s="11">
        <v>1</v>
      </c>
      <c r="L81" s="16">
        <v>1374</v>
      </c>
    </row>
    <row r="82" spans="1:12">
      <c r="A82" s="11">
        <v>9</v>
      </c>
      <c r="B82" s="11" t="s">
        <v>92</v>
      </c>
      <c r="C82" s="11" t="s">
        <v>93</v>
      </c>
      <c r="D82" s="11" t="s">
        <v>24</v>
      </c>
      <c r="E82" s="11">
        <v>6</v>
      </c>
      <c r="F82" s="16">
        <v>112</v>
      </c>
      <c r="G82" s="11"/>
      <c r="H82" s="11"/>
      <c r="I82" s="11"/>
      <c r="J82" s="11"/>
      <c r="K82" s="11">
        <v>6</v>
      </c>
      <c r="L82" s="16">
        <v>112</v>
      </c>
    </row>
    <row r="83" spans="1:12">
      <c r="A83" s="11">
        <v>10</v>
      </c>
      <c r="B83" s="11" t="s">
        <v>92</v>
      </c>
      <c r="C83" s="11">
        <v>10630010</v>
      </c>
      <c r="D83" s="11" t="s">
        <v>24</v>
      </c>
      <c r="E83" s="11">
        <v>1</v>
      </c>
      <c r="F83" s="16">
        <v>78</v>
      </c>
      <c r="G83" s="11"/>
      <c r="H83" s="11"/>
      <c r="I83" s="11"/>
      <c r="J83" s="11"/>
      <c r="K83" s="11">
        <v>1</v>
      </c>
      <c r="L83" s="16">
        <v>78</v>
      </c>
    </row>
    <row r="84" spans="1:12">
      <c r="A84" s="11">
        <v>11</v>
      </c>
      <c r="B84" s="11" t="s">
        <v>94</v>
      </c>
      <c r="C84" s="11">
        <v>10620007</v>
      </c>
      <c r="D84" s="11" t="s">
        <v>24</v>
      </c>
      <c r="E84" s="11">
        <v>1</v>
      </c>
      <c r="F84" s="16">
        <v>127</v>
      </c>
      <c r="G84" s="11"/>
      <c r="H84" s="11"/>
      <c r="I84" s="11"/>
      <c r="J84" s="11"/>
      <c r="K84" s="11">
        <v>1</v>
      </c>
      <c r="L84" s="16">
        <v>127</v>
      </c>
    </row>
    <row r="85" spans="1:12">
      <c r="A85" s="11">
        <v>12</v>
      </c>
      <c r="B85" s="11" t="s">
        <v>95</v>
      </c>
      <c r="C85" s="11">
        <v>10620008</v>
      </c>
      <c r="D85" s="11" t="s">
        <v>24</v>
      </c>
      <c r="E85" s="11">
        <v>1</v>
      </c>
      <c r="F85" s="16">
        <v>20</v>
      </c>
      <c r="G85" s="11"/>
      <c r="H85" s="11"/>
      <c r="I85" s="11"/>
      <c r="J85" s="11"/>
      <c r="K85" s="11">
        <v>1</v>
      </c>
      <c r="L85" s="16">
        <v>20</v>
      </c>
    </row>
    <row r="86" spans="1:12">
      <c r="A86" s="11">
        <v>13</v>
      </c>
      <c r="B86" s="11" t="s">
        <v>96</v>
      </c>
      <c r="C86" s="11">
        <v>10620009</v>
      </c>
      <c r="D86" s="11" t="s">
        <v>24</v>
      </c>
      <c r="E86" s="11">
        <v>1</v>
      </c>
      <c r="F86" s="16">
        <v>132</v>
      </c>
      <c r="G86" s="11"/>
      <c r="H86" s="11"/>
      <c r="I86" s="11"/>
      <c r="J86" s="11"/>
      <c r="K86" s="11">
        <v>1</v>
      </c>
      <c r="L86" s="16">
        <v>132</v>
      </c>
    </row>
    <row r="87" spans="1:12">
      <c r="A87" s="11">
        <v>14</v>
      </c>
      <c r="B87" s="11" t="s">
        <v>97</v>
      </c>
      <c r="C87" s="11">
        <v>10620010</v>
      </c>
      <c r="D87" s="11" t="s">
        <v>24</v>
      </c>
      <c r="E87" s="11">
        <v>1</v>
      </c>
      <c r="F87" s="16">
        <v>140</v>
      </c>
      <c r="G87" s="11"/>
      <c r="H87" s="11"/>
      <c r="I87" s="11"/>
      <c r="J87" s="11"/>
      <c r="K87" s="11">
        <v>1</v>
      </c>
      <c r="L87" s="16">
        <v>140</v>
      </c>
    </row>
    <row r="88" spans="1:12">
      <c r="A88" s="11">
        <v>15</v>
      </c>
      <c r="B88" s="11" t="s">
        <v>98</v>
      </c>
      <c r="C88" s="11" t="s">
        <v>99</v>
      </c>
      <c r="D88" s="11" t="s">
        <v>24</v>
      </c>
      <c r="E88" s="11">
        <v>3</v>
      </c>
      <c r="F88" s="16">
        <v>3748</v>
      </c>
      <c r="G88" s="11"/>
      <c r="H88" s="11"/>
      <c r="I88" s="11"/>
      <c r="J88" s="11"/>
      <c r="K88" s="11">
        <v>3</v>
      </c>
      <c r="L88" s="16">
        <v>3748</v>
      </c>
    </row>
    <row r="89" spans="1:12">
      <c r="A89" s="11">
        <v>16</v>
      </c>
      <c r="B89" s="11" t="s">
        <v>98</v>
      </c>
      <c r="C89" s="11">
        <v>10630016</v>
      </c>
      <c r="D89" s="11" t="s">
        <v>24</v>
      </c>
      <c r="E89" s="11">
        <v>1</v>
      </c>
      <c r="F89" s="16">
        <v>831</v>
      </c>
      <c r="G89" s="11"/>
      <c r="H89" s="11"/>
      <c r="I89" s="11"/>
      <c r="J89" s="11"/>
      <c r="K89" s="11">
        <v>1</v>
      </c>
      <c r="L89" s="16">
        <v>831</v>
      </c>
    </row>
    <row r="90" spans="1:12">
      <c r="A90" s="11">
        <v>17</v>
      </c>
      <c r="B90" s="11" t="s">
        <v>100</v>
      </c>
      <c r="C90" s="11">
        <v>10630017</v>
      </c>
      <c r="D90" s="11" t="s">
        <v>24</v>
      </c>
      <c r="E90" s="11">
        <v>1</v>
      </c>
      <c r="F90" s="16">
        <v>2418</v>
      </c>
      <c r="G90" s="11"/>
      <c r="H90" s="11"/>
      <c r="I90" s="11"/>
      <c r="J90" s="11"/>
      <c r="K90" s="11">
        <v>1</v>
      </c>
      <c r="L90" s="16">
        <v>2418</v>
      </c>
    </row>
    <row r="91" spans="1:12">
      <c r="A91" s="11">
        <v>18</v>
      </c>
      <c r="B91" s="11" t="s">
        <v>101</v>
      </c>
      <c r="C91" s="11">
        <v>10630018</v>
      </c>
      <c r="D91" s="11" t="s">
        <v>24</v>
      </c>
      <c r="E91" s="11">
        <v>1</v>
      </c>
      <c r="F91" s="16">
        <v>1420</v>
      </c>
      <c r="G91" s="11"/>
      <c r="H91" s="11"/>
      <c r="I91" s="11"/>
      <c r="J91" s="11"/>
      <c r="K91" s="11">
        <v>1</v>
      </c>
      <c r="L91" s="16">
        <v>1420</v>
      </c>
    </row>
    <row r="92" spans="1:12">
      <c r="A92" s="11">
        <v>19</v>
      </c>
      <c r="B92" s="11" t="s">
        <v>102</v>
      </c>
      <c r="C92" s="11" t="s">
        <v>103</v>
      </c>
      <c r="D92" s="11" t="s">
        <v>24</v>
      </c>
      <c r="E92" s="11">
        <v>2</v>
      </c>
      <c r="F92" s="16">
        <v>2681</v>
      </c>
      <c r="G92" s="11"/>
      <c r="H92" s="11"/>
      <c r="I92" s="11"/>
      <c r="J92" s="11"/>
      <c r="K92" s="11">
        <v>2</v>
      </c>
      <c r="L92" s="16">
        <v>2681</v>
      </c>
    </row>
    <row r="93" spans="1:12" ht="15.75" thickBot="1">
      <c r="A93" s="26">
        <v>20</v>
      </c>
      <c r="B93" s="26" t="s">
        <v>92</v>
      </c>
      <c r="C93" s="26" t="s">
        <v>104</v>
      </c>
      <c r="D93" s="26" t="s">
        <v>24</v>
      </c>
      <c r="E93" s="26">
        <v>3</v>
      </c>
      <c r="F93" s="41">
        <v>3582</v>
      </c>
      <c r="G93" s="26"/>
      <c r="H93" s="26"/>
      <c r="I93" s="26"/>
      <c r="J93" s="26"/>
      <c r="K93" s="26">
        <v>3</v>
      </c>
      <c r="L93" s="41">
        <v>3582</v>
      </c>
    </row>
    <row r="94" spans="1:12" ht="15.75" thickBot="1">
      <c r="A94" s="48"/>
      <c r="B94" s="43" t="s">
        <v>105</v>
      </c>
      <c r="C94" s="43"/>
      <c r="D94" s="43"/>
      <c r="E94" s="43"/>
      <c r="F94" s="122">
        <v>33013</v>
      </c>
      <c r="G94" s="43"/>
      <c r="H94" s="43">
        <v>0</v>
      </c>
      <c r="I94" s="43"/>
      <c r="J94" s="43">
        <v>0</v>
      </c>
      <c r="K94" s="43"/>
      <c r="L94" s="39">
        <v>33013</v>
      </c>
    </row>
    <row r="95" spans="1:12">
      <c r="A95" s="44"/>
      <c r="B95" s="50">
        <v>1112</v>
      </c>
      <c r="C95" s="44"/>
      <c r="D95" s="44"/>
      <c r="E95" s="44"/>
      <c r="F95" s="44"/>
      <c r="G95" s="44"/>
      <c r="H95" s="44"/>
      <c r="I95" s="44"/>
      <c r="J95" s="44"/>
      <c r="K95" s="44"/>
      <c r="L95" s="44"/>
    </row>
    <row r="96" spans="1:12">
      <c r="A96" s="11">
        <v>1</v>
      </c>
      <c r="B96" s="11" t="s">
        <v>106</v>
      </c>
      <c r="C96" s="11"/>
      <c r="D96" s="11" t="s">
        <v>24</v>
      </c>
      <c r="E96" s="11">
        <v>3248</v>
      </c>
      <c r="F96" s="11">
        <v>64275.899999999994</v>
      </c>
      <c r="G96" s="11"/>
      <c r="H96" s="11"/>
      <c r="I96" s="11"/>
      <c r="J96" s="11"/>
      <c r="K96" s="11">
        <v>3248</v>
      </c>
      <c r="L96" s="11">
        <v>64275.899999999994</v>
      </c>
    </row>
    <row r="97" spans="1:15" ht="15.75" thickBot="1">
      <c r="A97" s="26">
        <v>2</v>
      </c>
      <c r="B97" s="26" t="s">
        <v>107</v>
      </c>
      <c r="C97" s="26"/>
      <c r="D97" s="26" t="s">
        <v>24</v>
      </c>
      <c r="E97" s="26">
        <v>4203</v>
      </c>
      <c r="F97" s="26">
        <v>11372.43</v>
      </c>
      <c r="G97" s="26"/>
      <c r="H97" s="26"/>
      <c r="I97" s="26"/>
      <c r="J97" s="26"/>
      <c r="K97" s="26">
        <v>4203</v>
      </c>
      <c r="L97" s="26">
        <v>11372.43</v>
      </c>
    </row>
    <row r="98" spans="1:15" ht="15.75" thickBot="1">
      <c r="A98" s="48"/>
      <c r="B98" s="43" t="s">
        <v>108</v>
      </c>
      <c r="C98" s="43"/>
      <c r="D98" s="43"/>
      <c r="E98" s="43"/>
      <c r="F98" s="51">
        <v>75648.329999999987</v>
      </c>
      <c r="G98" s="43"/>
      <c r="H98" s="43">
        <v>0</v>
      </c>
      <c r="I98" s="43"/>
      <c r="J98" s="43">
        <v>0</v>
      </c>
      <c r="K98" s="43"/>
      <c r="L98" s="73">
        <v>75648.329999999987</v>
      </c>
      <c r="M98" s="79"/>
      <c r="N98" s="37"/>
      <c r="O98" s="37"/>
    </row>
    <row r="99" spans="1:15">
      <c r="A99" s="44"/>
      <c r="B99" s="50">
        <v>1114</v>
      </c>
      <c r="C99" s="44"/>
      <c r="D99" s="44"/>
      <c r="E99" s="44"/>
      <c r="F99" s="44"/>
      <c r="G99" s="44"/>
      <c r="H99" s="44"/>
      <c r="I99" s="44"/>
      <c r="J99" s="44"/>
      <c r="K99" s="44"/>
      <c r="L99" s="44"/>
    </row>
    <row r="100" spans="1:15">
      <c r="A100" s="11">
        <v>1</v>
      </c>
      <c r="B100" s="11" t="s">
        <v>109</v>
      </c>
      <c r="C100" s="11"/>
      <c r="D100" s="11" t="s">
        <v>24</v>
      </c>
      <c r="E100" s="11">
        <v>1</v>
      </c>
      <c r="F100" s="16">
        <v>155</v>
      </c>
      <c r="G100" s="11"/>
      <c r="H100" s="11"/>
      <c r="I100" s="11"/>
      <c r="J100" s="11"/>
      <c r="K100" s="11">
        <v>1</v>
      </c>
      <c r="L100" s="16">
        <v>155</v>
      </c>
    </row>
    <row r="101" spans="1:15">
      <c r="A101" s="11">
        <v>2</v>
      </c>
      <c r="B101" s="11" t="s">
        <v>110</v>
      </c>
      <c r="C101" s="11"/>
      <c r="D101" s="11" t="s">
        <v>24</v>
      </c>
      <c r="E101" s="11">
        <v>5</v>
      </c>
      <c r="F101" s="16">
        <v>450</v>
      </c>
      <c r="G101" s="11"/>
      <c r="H101" s="11"/>
      <c r="I101" s="11"/>
      <c r="J101" s="11"/>
      <c r="K101" s="11">
        <v>5</v>
      </c>
      <c r="L101" s="16">
        <v>450</v>
      </c>
    </row>
    <row r="102" spans="1:15">
      <c r="A102" s="11">
        <v>3</v>
      </c>
      <c r="B102" s="11" t="s">
        <v>111</v>
      </c>
      <c r="C102" s="11"/>
      <c r="D102" s="11" t="s">
        <v>24</v>
      </c>
      <c r="E102" s="11">
        <v>3</v>
      </c>
      <c r="F102" s="16">
        <v>300</v>
      </c>
      <c r="G102" s="11"/>
      <c r="H102" s="11"/>
      <c r="I102" s="11"/>
      <c r="J102" s="11"/>
      <c r="K102" s="11">
        <v>3</v>
      </c>
      <c r="L102" s="16">
        <v>300</v>
      </c>
    </row>
    <row r="103" spans="1:15">
      <c r="A103" s="11">
        <v>4</v>
      </c>
      <c r="B103" s="11" t="s">
        <v>112</v>
      </c>
      <c r="C103" s="11"/>
      <c r="D103" s="11" t="s">
        <v>24</v>
      </c>
      <c r="E103" s="11">
        <v>10</v>
      </c>
      <c r="F103" s="16">
        <v>350</v>
      </c>
      <c r="G103" s="11"/>
      <c r="H103" s="11"/>
      <c r="I103" s="11"/>
      <c r="J103" s="11"/>
      <c r="K103" s="11">
        <v>10</v>
      </c>
      <c r="L103" s="16">
        <v>350</v>
      </c>
    </row>
    <row r="104" spans="1:15" ht="15.75" thickBot="1">
      <c r="A104" s="26">
        <v>5</v>
      </c>
      <c r="B104" s="26" t="s">
        <v>113</v>
      </c>
      <c r="C104" s="26"/>
      <c r="D104" s="26" t="s">
        <v>24</v>
      </c>
      <c r="E104" s="26">
        <v>4</v>
      </c>
      <c r="F104" s="41">
        <v>449</v>
      </c>
      <c r="G104" s="26"/>
      <c r="H104" s="26"/>
      <c r="I104" s="26"/>
      <c r="J104" s="26"/>
      <c r="K104" s="26">
        <v>4</v>
      </c>
      <c r="L104" s="41">
        <v>449</v>
      </c>
    </row>
    <row r="105" spans="1:15" ht="15.75" thickBot="1">
      <c r="A105" s="48"/>
      <c r="B105" s="43" t="s">
        <v>114</v>
      </c>
      <c r="C105" s="43"/>
      <c r="D105" s="43"/>
      <c r="E105" s="43"/>
      <c r="F105" s="31">
        <v>1704</v>
      </c>
      <c r="G105" s="43"/>
      <c r="H105" s="43">
        <v>0</v>
      </c>
      <c r="I105" s="43"/>
      <c r="J105" s="43">
        <v>0</v>
      </c>
      <c r="K105" s="43"/>
      <c r="L105" s="39">
        <v>1704</v>
      </c>
    </row>
    <row r="106" spans="1:15">
      <c r="A106" s="44"/>
      <c r="B106" s="50">
        <v>1113</v>
      </c>
      <c r="C106" s="44"/>
      <c r="D106" s="44"/>
      <c r="E106" s="44"/>
      <c r="F106" s="44"/>
      <c r="G106" s="44"/>
      <c r="H106" s="44"/>
      <c r="I106" s="44"/>
      <c r="J106" s="44"/>
      <c r="K106" s="44"/>
      <c r="L106" s="44"/>
    </row>
    <row r="107" spans="1:15">
      <c r="A107" s="11">
        <v>1</v>
      </c>
      <c r="B107" s="11" t="s">
        <v>115</v>
      </c>
      <c r="C107" s="11">
        <v>80</v>
      </c>
      <c r="D107" s="11" t="s">
        <v>24</v>
      </c>
      <c r="E107" s="11">
        <v>1</v>
      </c>
      <c r="F107" s="16">
        <v>80</v>
      </c>
      <c r="G107" s="11"/>
      <c r="H107" s="11"/>
      <c r="I107" s="11"/>
      <c r="J107" s="11"/>
      <c r="K107" s="11">
        <v>1</v>
      </c>
      <c r="L107" s="16">
        <v>80</v>
      </c>
    </row>
    <row r="108" spans="1:15">
      <c r="A108" s="11">
        <v>2</v>
      </c>
      <c r="B108" s="11" t="s">
        <v>116</v>
      </c>
      <c r="C108" s="11">
        <v>64</v>
      </c>
      <c r="D108" s="11" t="s">
        <v>24</v>
      </c>
      <c r="E108" s="11">
        <v>1</v>
      </c>
      <c r="F108" s="16">
        <v>64</v>
      </c>
      <c r="G108" s="11"/>
      <c r="H108" s="11"/>
      <c r="I108" s="11"/>
      <c r="J108" s="11"/>
      <c r="K108" s="11">
        <v>1</v>
      </c>
      <c r="L108" s="16">
        <v>64</v>
      </c>
    </row>
    <row r="109" spans="1:15">
      <c r="A109" s="11">
        <v>3</v>
      </c>
      <c r="B109" s="11" t="s">
        <v>117</v>
      </c>
      <c r="C109" s="11">
        <v>38</v>
      </c>
      <c r="D109" s="11" t="s">
        <v>24</v>
      </c>
      <c r="E109" s="11">
        <v>1</v>
      </c>
      <c r="F109" s="16">
        <v>38</v>
      </c>
      <c r="G109" s="11"/>
      <c r="H109" s="11"/>
      <c r="I109" s="11"/>
      <c r="J109" s="11"/>
      <c r="K109" s="11">
        <v>1</v>
      </c>
      <c r="L109" s="16">
        <v>38</v>
      </c>
    </row>
    <row r="110" spans="1:15">
      <c r="A110" s="11">
        <v>4</v>
      </c>
      <c r="B110" s="11" t="s">
        <v>118</v>
      </c>
      <c r="C110" s="11">
        <v>192</v>
      </c>
      <c r="D110" s="11" t="s">
        <v>24</v>
      </c>
      <c r="E110" s="11">
        <v>1</v>
      </c>
      <c r="F110" s="16">
        <v>192</v>
      </c>
      <c r="G110" s="11"/>
      <c r="H110" s="11"/>
      <c r="I110" s="11"/>
      <c r="J110" s="11"/>
      <c r="K110" s="11">
        <v>1</v>
      </c>
      <c r="L110" s="16">
        <v>192</v>
      </c>
    </row>
    <row r="111" spans="1:15">
      <c r="A111" s="11">
        <v>5</v>
      </c>
      <c r="B111" s="11" t="s">
        <v>119</v>
      </c>
      <c r="C111" s="11">
        <v>427</v>
      </c>
      <c r="D111" s="11" t="s">
        <v>24</v>
      </c>
      <c r="E111" s="11">
        <v>1</v>
      </c>
      <c r="F111" s="16">
        <v>427</v>
      </c>
      <c r="G111" s="11"/>
      <c r="H111" s="11"/>
      <c r="I111" s="11"/>
      <c r="J111" s="11"/>
      <c r="K111" s="11">
        <v>1</v>
      </c>
      <c r="L111" s="16">
        <v>427</v>
      </c>
    </row>
    <row r="112" spans="1:15">
      <c r="A112" s="11">
        <v>6</v>
      </c>
      <c r="B112" s="11" t="s">
        <v>120</v>
      </c>
      <c r="C112" s="11">
        <v>31</v>
      </c>
      <c r="D112" s="11" t="s">
        <v>24</v>
      </c>
      <c r="E112" s="11">
        <v>1</v>
      </c>
      <c r="F112" s="16">
        <v>31</v>
      </c>
      <c r="G112" s="11"/>
      <c r="H112" s="11"/>
      <c r="I112" s="11"/>
      <c r="J112" s="11"/>
      <c r="K112" s="11">
        <v>1</v>
      </c>
      <c r="L112" s="16">
        <v>31</v>
      </c>
    </row>
    <row r="113" spans="1:12">
      <c r="A113" s="11">
        <v>7</v>
      </c>
      <c r="B113" s="11" t="s">
        <v>121</v>
      </c>
      <c r="C113" s="11">
        <v>69</v>
      </c>
      <c r="D113" s="11" t="s">
        <v>24</v>
      </c>
      <c r="E113" s="11">
        <v>1</v>
      </c>
      <c r="F113" s="16">
        <v>69</v>
      </c>
      <c r="G113" s="11"/>
      <c r="H113" s="11"/>
      <c r="I113" s="11"/>
      <c r="J113" s="11"/>
      <c r="K113" s="11">
        <v>1</v>
      </c>
      <c r="L113" s="16">
        <v>69</v>
      </c>
    </row>
    <row r="114" spans="1:12">
      <c r="A114" s="11">
        <v>8</v>
      </c>
      <c r="B114" s="11" t="s">
        <v>122</v>
      </c>
      <c r="C114" s="11">
        <v>10</v>
      </c>
      <c r="D114" s="11" t="s">
        <v>24</v>
      </c>
      <c r="E114" s="11">
        <v>12</v>
      </c>
      <c r="F114" s="16">
        <v>120</v>
      </c>
      <c r="G114" s="11"/>
      <c r="H114" s="11"/>
      <c r="I114" s="11"/>
      <c r="J114" s="11"/>
      <c r="K114" s="11">
        <v>12</v>
      </c>
      <c r="L114" s="16">
        <v>120</v>
      </c>
    </row>
    <row r="115" spans="1:12">
      <c r="A115" s="11">
        <v>9</v>
      </c>
      <c r="B115" s="11" t="s">
        <v>123</v>
      </c>
      <c r="C115" s="11">
        <v>32</v>
      </c>
      <c r="D115" s="11" t="s">
        <v>24</v>
      </c>
      <c r="E115" s="11">
        <v>1</v>
      </c>
      <c r="F115" s="16">
        <v>32</v>
      </c>
      <c r="G115" s="11"/>
      <c r="H115" s="11"/>
      <c r="I115" s="11"/>
      <c r="J115" s="11"/>
      <c r="K115" s="11">
        <v>1</v>
      </c>
      <c r="L115" s="16">
        <v>32</v>
      </c>
    </row>
    <row r="116" spans="1:12">
      <c r="A116" s="11">
        <v>10</v>
      </c>
      <c r="B116" s="11" t="s">
        <v>123</v>
      </c>
      <c r="C116" s="11">
        <v>60</v>
      </c>
      <c r="D116" s="11" t="s">
        <v>24</v>
      </c>
      <c r="E116" s="11">
        <v>2</v>
      </c>
      <c r="F116" s="16">
        <v>120</v>
      </c>
      <c r="G116" s="11"/>
      <c r="H116" s="11"/>
      <c r="I116" s="11"/>
      <c r="J116" s="11"/>
      <c r="K116" s="11">
        <v>2</v>
      </c>
      <c r="L116" s="16">
        <v>120</v>
      </c>
    </row>
    <row r="117" spans="1:12">
      <c r="A117" s="11">
        <v>11</v>
      </c>
      <c r="B117" s="11" t="s">
        <v>124</v>
      </c>
      <c r="C117" s="11">
        <v>28.75</v>
      </c>
      <c r="D117" s="11" t="s">
        <v>24</v>
      </c>
      <c r="E117" s="11">
        <v>4</v>
      </c>
      <c r="F117" s="16">
        <v>115</v>
      </c>
      <c r="G117" s="11"/>
      <c r="H117" s="11"/>
      <c r="I117" s="11"/>
      <c r="J117" s="11"/>
      <c r="K117" s="11">
        <v>4</v>
      </c>
      <c r="L117" s="16">
        <v>115</v>
      </c>
    </row>
    <row r="118" spans="1:12">
      <c r="A118" s="11">
        <v>12</v>
      </c>
      <c r="B118" s="11" t="s">
        <v>125</v>
      </c>
      <c r="C118" s="11">
        <v>15.5</v>
      </c>
      <c r="D118" s="11" t="s">
        <v>24</v>
      </c>
      <c r="E118" s="11">
        <v>12</v>
      </c>
      <c r="F118" s="16">
        <v>186</v>
      </c>
      <c r="G118" s="11"/>
      <c r="H118" s="11"/>
      <c r="I118" s="11"/>
      <c r="J118" s="11"/>
      <c r="K118" s="11">
        <v>12</v>
      </c>
      <c r="L118" s="16">
        <v>186</v>
      </c>
    </row>
    <row r="119" spans="1:12">
      <c r="A119" s="11">
        <v>13</v>
      </c>
      <c r="B119" s="11" t="s">
        <v>126</v>
      </c>
      <c r="C119" s="11">
        <v>62</v>
      </c>
      <c r="D119" s="11" t="s">
        <v>24</v>
      </c>
      <c r="E119" s="11">
        <v>3</v>
      </c>
      <c r="F119" s="16">
        <v>186</v>
      </c>
      <c r="G119" s="11"/>
      <c r="H119" s="11"/>
      <c r="I119" s="11"/>
      <c r="J119" s="11"/>
      <c r="K119" s="11">
        <v>3</v>
      </c>
      <c r="L119" s="16">
        <v>186</v>
      </c>
    </row>
    <row r="120" spans="1:12">
      <c r="A120" s="11">
        <v>14</v>
      </c>
      <c r="B120" s="11" t="s">
        <v>127</v>
      </c>
      <c r="C120" s="11">
        <v>95</v>
      </c>
      <c r="D120" s="11" t="s">
        <v>24</v>
      </c>
      <c r="E120" s="11">
        <v>2</v>
      </c>
      <c r="F120" s="16">
        <v>190</v>
      </c>
      <c r="G120" s="11"/>
      <c r="H120" s="11"/>
      <c r="I120" s="11"/>
      <c r="J120" s="11"/>
      <c r="K120" s="11">
        <v>2</v>
      </c>
      <c r="L120" s="16">
        <v>190</v>
      </c>
    </row>
    <row r="121" spans="1:12">
      <c r="A121" s="11">
        <v>15</v>
      </c>
      <c r="B121" s="11" t="s">
        <v>127</v>
      </c>
      <c r="C121" s="11">
        <v>71.5</v>
      </c>
      <c r="D121" s="11" t="s">
        <v>24</v>
      </c>
      <c r="E121" s="11">
        <v>6</v>
      </c>
      <c r="F121" s="16">
        <v>429</v>
      </c>
      <c r="G121" s="11"/>
      <c r="H121" s="11"/>
      <c r="I121" s="11"/>
      <c r="J121" s="11"/>
      <c r="K121" s="11">
        <v>6</v>
      </c>
      <c r="L121" s="16">
        <v>429</v>
      </c>
    </row>
    <row r="122" spans="1:12">
      <c r="A122" s="11">
        <v>16</v>
      </c>
      <c r="B122" s="11" t="s">
        <v>128</v>
      </c>
      <c r="C122" s="11">
        <v>84.5</v>
      </c>
      <c r="D122" s="11" t="s">
        <v>24</v>
      </c>
      <c r="E122" s="11">
        <v>2</v>
      </c>
      <c r="F122" s="16">
        <v>169</v>
      </c>
      <c r="G122" s="11"/>
      <c r="H122" s="11"/>
      <c r="I122" s="11"/>
      <c r="J122" s="11"/>
      <c r="K122" s="11">
        <v>2</v>
      </c>
      <c r="L122" s="16">
        <v>169</v>
      </c>
    </row>
    <row r="123" spans="1:12">
      <c r="A123" s="11">
        <v>17</v>
      </c>
      <c r="B123" s="11" t="s">
        <v>129</v>
      </c>
      <c r="C123" s="11">
        <v>700</v>
      </c>
      <c r="D123" s="11" t="s">
        <v>24</v>
      </c>
      <c r="E123" s="11">
        <v>1</v>
      </c>
      <c r="F123" s="16">
        <v>700</v>
      </c>
      <c r="G123" s="11"/>
      <c r="H123" s="11"/>
      <c r="I123" s="11"/>
      <c r="J123" s="11"/>
      <c r="K123" s="11">
        <v>1</v>
      </c>
      <c r="L123" s="16">
        <v>700</v>
      </c>
    </row>
    <row r="124" spans="1:12">
      <c r="A124" s="11">
        <v>18</v>
      </c>
      <c r="B124" s="11" t="s">
        <v>130</v>
      </c>
      <c r="C124" s="11">
        <v>36</v>
      </c>
      <c r="D124" s="11" t="s">
        <v>24</v>
      </c>
      <c r="E124" s="11">
        <v>1</v>
      </c>
      <c r="F124" s="16">
        <v>36</v>
      </c>
      <c r="G124" s="11"/>
      <c r="H124" s="11"/>
      <c r="I124" s="11"/>
      <c r="J124" s="11"/>
      <c r="K124" s="11">
        <v>1</v>
      </c>
      <c r="L124" s="16">
        <v>36</v>
      </c>
    </row>
    <row r="125" spans="1:12">
      <c r="A125" s="11">
        <v>19</v>
      </c>
      <c r="B125" s="11" t="s">
        <v>131</v>
      </c>
      <c r="C125" s="11">
        <v>76</v>
      </c>
      <c r="D125" s="11" t="s">
        <v>24</v>
      </c>
      <c r="E125" s="11">
        <v>1</v>
      </c>
      <c r="F125" s="16">
        <v>76</v>
      </c>
      <c r="G125" s="11"/>
      <c r="H125" s="11"/>
      <c r="I125" s="11"/>
      <c r="J125" s="11"/>
      <c r="K125" s="11">
        <v>1</v>
      </c>
      <c r="L125" s="16">
        <v>76</v>
      </c>
    </row>
    <row r="126" spans="1:12">
      <c r="A126" s="11">
        <v>20</v>
      </c>
      <c r="B126" s="11" t="s">
        <v>132</v>
      </c>
      <c r="C126" s="11">
        <v>7.5</v>
      </c>
      <c r="D126" s="11" t="s">
        <v>24</v>
      </c>
      <c r="E126" s="11">
        <v>70</v>
      </c>
      <c r="F126" s="16">
        <v>525</v>
      </c>
      <c r="G126" s="11"/>
      <c r="H126" s="11"/>
      <c r="I126" s="11"/>
      <c r="J126" s="11"/>
      <c r="K126" s="11">
        <v>70</v>
      </c>
      <c r="L126" s="16">
        <v>525</v>
      </c>
    </row>
    <row r="127" spans="1:12">
      <c r="A127" s="11">
        <v>21</v>
      </c>
      <c r="B127" s="11" t="s">
        <v>133</v>
      </c>
      <c r="C127" s="11">
        <v>91.75</v>
      </c>
      <c r="D127" s="11" t="s">
        <v>24</v>
      </c>
      <c r="E127" s="11">
        <v>4</v>
      </c>
      <c r="F127" s="16">
        <v>367</v>
      </c>
      <c r="G127" s="11"/>
      <c r="H127" s="11"/>
      <c r="I127" s="11"/>
      <c r="J127" s="11"/>
      <c r="K127" s="11">
        <v>4</v>
      </c>
      <c r="L127" s="16">
        <v>367</v>
      </c>
    </row>
    <row r="128" spans="1:12">
      <c r="A128" s="11">
        <v>22</v>
      </c>
      <c r="B128" s="11" t="s">
        <v>134</v>
      </c>
      <c r="C128" s="11">
        <v>39.25</v>
      </c>
      <c r="D128" s="11" t="s">
        <v>24</v>
      </c>
      <c r="E128" s="11">
        <v>8</v>
      </c>
      <c r="F128" s="16">
        <v>314</v>
      </c>
      <c r="G128" s="11"/>
      <c r="H128" s="11"/>
      <c r="I128" s="11"/>
      <c r="J128" s="11"/>
      <c r="K128" s="11">
        <v>8</v>
      </c>
      <c r="L128" s="16">
        <v>314</v>
      </c>
    </row>
    <row r="129" spans="1:12">
      <c r="A129" s="11">
        <v>23</v>
      </c>
      <c r="B129" s="11" t="s">
        <v>135</v>
      </c>
      <c r="C129" s="11">
        <v>32</v>
      </c>
      <c r="D129" s="11" t="s">
        <v>24</v>
      </c>
      <c r="E129" s="11">
        <v>1</v>
      </c>
      <c r="F129" s="16">
        <v>32</v>
      </c>
      <c r="G129" s="11"/>
      <c r="H129" s="11"/>
      <c r="I129" s="11"/>
      <c r="J129" s="11"/>
      <c r="K129" s="11">
        <v>1</v>
      </c>
      <c r="L129" s="16">
        <v>32</v>
      </c>
    </row>
    <row r="130" spans="1:12">
      <c r="A130" s="11">
        <v>24</v>
      </c>
      <c r="B130" s="11" t="s">
        <v>136</v>
      </c>
      <c r="C130" s="11">
        <v>90</v>
      </c>
      <c r="D130" s="11" t="s">
        <v>24</v>
      </c>
      <c r="E130" s="11">
        <v>1</v>
      </c>
      <c r="F130" s="16">
        <v>90</v>
      </c>
      <c r="G130" s="11"/>
      <c r="H130" s="11"/>
      <c r="I130" s="11"/>
      <c r="J130" s="11"/>
      <c r="K130" s="11">
        <v>1</v>
      </c>
      <c r="L130" s="16">
        <v>90</v>
      </c>
    </row>
    <row r="131" spans="1:12">
      <c r="A131" s="11">
        <v>25</v>
      </c>
      <c r="B131" s="11" t="s">
        <v>137</v>
      </c>
      <c r="C131" s="11">
        <v>122.875</v>
      </c>
      <c r="D131" s="11" t="s">
        <v>24</v>
      </c>
      <c r="E131" s="11">
        <v>8</v>
      </c>
      <c r="F131" s="16">
        <v>983</v>
      </c>
      <c r="G131" s="11"/>
      <c r="H131" s="11"/>
      <c r="I131" s="11"/>
      <c r="J131" s="11"/>
      <c r="K131" s="11">
        <v>8</v>
      </c>
      <c r="L131" s="16">
        <v>983</v>
      </c>
    </row>
    <row r="132" spans="1:12">
      <c r="A132" s="11">
        <v>26</v>
      </c>
      <c r="B132" s="11" t="s">
        <v>138</v>
      </c>
      <c r="C132" s="11">
        <v>60</v>
      </c>
      <c r="D132" s="11" t="s">
        <v>24</v>
      </c>
      <c r="E132" s="11">
        <v>1</v>
      </c>
      <c r="F132" s="16">
        <v>60</v>
      </c>
      <c r="G132" s="11"/>
      <c r="H132" s="11"/>
      <c r="I132" s="11"/>
      <c r="J132" s="11"/>
      <c r="K132" s="11">
        <v>1</v>
      </c>
      <c r="L132" s="16">
        <v>60</v>
      </c>
    </row>
    <row r="133" spans="1:12">
      <c r="A133" s="11">
        <v>27</v>
      </c>
      <c r="B133" s="11" t="s">
        <v>139</v>
      </c>
      <c r="C133" s="11">
        <v>101</v>
      </c>
      <c r="D133" s="11" t="s">
        <v>24</v>
      </c>
      <c r="E133" s="11">
        <v>1</v>
      </c>
      <c r="F133" s="16">
        <v>101</v>
      </c>
      <c r="G133" s="11"/>
      <c r="H133" s="11"/>
      <c r="I133" s="11"/>
      <c r="J133" s="11"/>
      <c r="K133" s="11">
        <v>1</v>
      </c>
      <c r="L133" s="16">
        <v>101</v>
      </c>
    </row>
    <row r="134" spans="1:12">
      <c r="A134" s="11">
        <v>28</v>
      </c>
      <c r="B134" s="11" t="s">
        <v>140</v>
      </c>
      <c r="C134" s="11">
        <v>97</v>
      </c>
      <c r="D134" s="11" t="s">
        <v>24</v>
      </c>
      <c r="E134" s="11">
        <v>1</v>
      </c>
      <c r="F134" s="16">
        <v>97</v>
      </c>
      <c r="G134" s="11"/>
      <c r="H134" s="11"/>
      <c r="I134" s="11"/>
      <c r="J134" s="11"/>
      <c r="K134" s="11">
        <v>1</v>
      </c>
      <c r="L134" s="16">
        <v>97</v>
      </c>
    </row>
    <row r="135" spans="1:12">
      <c r="A135" s="11">
        <v>29</v>
      </c>
      <c r="B135" s="11" t="s">
        <v>141</v>
      </c>
      <c r="C135" s="11">
        <v>188</v>
      </c>
      <c r="D135" s="11" t="s">
        <v>24</v>
      </c>
      <c r="E135" s="11">
        <v>1</v>
      </c>
      <c r="F135" s="16">
        <v>188</v>
      </c>
      <c r="G135" s="11"/>
      <c r="H135" s="11"/>
      <c r="I135" s="11"/>
      <c r="J135" s="11"/>
      <c r="K135" s="11">
        <v>1</v>
      </c>
      <c r="L135" s="16">
        <v>188</v>
      </c>
    </row>
    <row r="136" spans="1:12">
      <c r="A136" s="11">
        <v>30</v>
      </c>
      <c r="B136" s="11" t="s">
        <v>142</v>
      </c>
      <c r="C136" s="11">
        <v>250</v>
      </c>
      <c r="D136" s="11" t="s">
        <v>24</v>
      </c>
      <c r="E136" s="11">
        <v>1</v>
      </c>
      <c r="F136" s="16">
        <v>250</v>
      </c>
      <c r="G136" s="11"/>
      <c r="H136" s="11"/>
      <c r="I136" s="11"/>
      <c r="J136" s="11"/>
      <c r="K136" s="11">
        <v>1</v>
      </c>
      <c r="L136" s="16">
        <v>250</v>
      </c>
    </row>
    <row r="137" spans="1:12">
      <c r="A137" s="11">
        <v>31</v>
      </c>
      <c r="B137" s="11" t="s">
        <v>143</v>
      </c>
      <c r="C137" s="11">
        <v>10</v>
      </c>
      <c r="D137" s="11" t="s">
        <v>24</v>
      </c>
      <c r="E137" s="11">
        <v>2</v>
      </c>
      <c r="F137" s="16">
        <v>20</v>
      </c>
      <c r="G137" s="11"/>
      <c r="H137" s="11"/>
      <c r="I137" s="11"/>
      <c r="J137" s="11"/>
      <c r="K137" s="11">
        <v>2</v>
      </c>
      <c r="L137" s="16">
        <v>20</v>
      </c>
    </row>
    <row r="138" spans="1:12">
      <c r="A138" s="11">
        <v>32</v>
      </c>
      <c r="B138" s="11" t="s">
        <v>144</v>
      </c>
      <c r="C138" s="11">
        <v>43</v>
      </c>
      <c r="D138" s="11" t="s">
        <v>24</v>
      </c>
      <c r="E138" s="11">
        <v>19</v>
      </c>
      <c r="F138" s="16">
        <v>817</v>
      </c>
      <c r="G138" s="11"/>
      <c r="H138" s="11"/>
      <c r="I138" s="11"/>
      <c r="J138" s="11"/>
      <c r="K138" s="11">
        <v>19</v>
      </c>
      <c r="L138" s="16">
        <v>817</v>
      </c>
    </row>
    <row r="139" spans="1:12">
      <c r="A139" s="11">
        <v>33</v>
      </c>
      <c r="B139" s="11" t="s">
        <v>145</v>
      </c>
      <c r="C139" s="11">
        <v>68.666666666666671</v>
      </c>
      <c r="D139" s="11" t="s">
        <v>24</v>
      </c>
      <c r="E139" s="11">
        <v>6</v>
      </c>
      <c r="F139" s="16">
        <v>412</v>
      </c>
      <c r="G139" s="11"/>
      <c r="H139" s="11"/>
      <c r="I139" s="11"/>
      <c r="J139" s="11"/>
      <c r="K139" s="11">
        <v>6</v>
      </c>
      <c r="L139" s="16">
        <v>412</v>
      </c>
    </row>
    <row r="140" spans="1:12">
      <c r="A140" s="11">
        <v>34</v>
      </c>
      <c r="B140" s="11" t="s">
        <v>146</v>
      </c>
      <c r="C140" s="11">
        <v>89</v>
      </c>
      <c r="D140" s="11" t="s">
        <v>24</v>
      </c>
      <c r="E140" s="11">
        <v>1</v>
      </c>
      <c r="F140" s="16">
        <v>89</v>
      </c>
      <c r="G140" s="11"/>
      <c r="H140" s="11"/>
      <c r="I140" s="11"/>
      <c r="J140" s="11"/>
      <c r="K140" s="11">
        <v>1</v>
      </c>
      <c r="L140" s="16">
        <v>89</v>
      </c>
    </row>
    <row r="141" spans="1:12">
      <c r="A141" s="11">
        <v>35</v>
      </c>
      <c r="B141" s="11" t="s">
        <v>147</v>
      </c>
      <c r="C141" s="11">
        <v>50.1</v>
      </c>
      <c r="D141" s="11" t="s">
        <v>24</v>
      </c>
      <c r="E141" s="11">
        <v>10</v>
      </c>
      <c r="F141" s="16">
        <v>501</v>
      </c>
      <c r="G141" s="11"/>
      <c r="H141" s="11"/>
      <c r="I141" s="11"/>
      <c r="J141" s="11"/>
      <c r="K141" s="11">
        <v>10</v>
      </c>
      <c r="L141" s="16">
        <v>501</v>
      </c>
    </row>
    <row r="142" spans="1:12">
      <c r="A142" s="11">
        <v>36</v>
      </c>
      <c r="B142" s="11" t="s">
        <v>123</v>
      </c>
      <c r="C142" s="11">
        <v>202</v>
      </c>
      <c r="D142" s="11" t="s">
        <v>24</v>
      </c>
      <c r="E142" s="11">
        <v>1</v>
      </c>
      <c r="F142" s="16">
        <v>202</v>
      </c>
      <c r="G142" s="11"/>
      <c r="H142" s="11"/>
      <c r="I142" s="11"/>
      <c r="J142" s="11"/>
      <c r="K142" s="11">
        <v>1</v>
      </c>
      <c r="L142" s="16">
        <v>202</v>
      </c>
    </row>
    <row r="143" spans="1:12">
      <c r="A143" s="11">
        <v>37</v>
      </c>
      <c r="B143" s="11" t="s">
        <v>148</v>
      </c>
      <c r="C143" s="11">
        <v>495.16666666666669</v>
      </c>
      <c r="D143" s="11" t="s">
        <v>24</v>
      </c>
      <c r="E143" s="11">
        <v>6</v>
      </c>
      <c r="F143" s="16">
        <v>2971</v>
      </c>
      <c r="G143" s="11"/>
      <c r="H143" s="11"/>
      <c r="I143" s="11"/>
      <c r="J143" s="11"/>
      <c r="K143" s="11">
        <v>6</v>
      </c>
      <c r="L143" s="16">
        <v>2971</v>
      </c>
    </row>
    <row r="144" spans="1:12">
      <c r="A144" s="11">
        <v>38</v>
      </c>
      <c r="B144" s="11" t="s">
        <v>149</v>
      </c>
      <c r="C144" s="11">
        <v>564</v>
      </c>
      <c r="D144" s="11" t="s">
        <v>24</v>
      </c>
      <c r="E144" s="11">
        <v>1</v>
      </c>
      <c r="F144" s="16">
        <v>564</v>
      </c>
      <c r="G144" s="11"/>
      <c r="H144" s="11"/>
      <c r="I144" s="11"/>
      <c r="J144" s="11"/>
      <c r="K144" s="11">
        <v>1</v>
      </c>
      <c r="L144" s="16">
        <v>564</v>
      </c>
    </row>
    <row r="145" spans="1:12">
      <c r="A145" s="11">
        <v>39</v>
      </c>
      <c r="B145" s="11" t="s">
        <v>150</v>
      </c>
      <c r="C145" s="11">
        <v>72</v>
      </c>
      <c r="D145" s="11" t="s">
        <v>24</v>
      </c>
      <c r="E145" s="11">
        <v>19</v>
      </c>
      <c r="F145" s="16">
        <v>1368</v>
      </c>
      <c r="G145" s="11"/>
      <c r="H145" s="11"/>
      <c r="I145" s="11"/>
      <c r="J145" s="11"/>
      <c r="K145" s="11">
        <v>19</v>
      </c>
      <c r="L145" s="16">
        <v>1368</v>
      </c>
    </row>
    <row r="146" spans="1:12">
      <c r="A146" s="11">
        <v>40</v>
      </c>
      <c r="B146" s="11" t="s">
        <v>151</v>
      </c>
      <c r="C146" s="11">
        <v>60</v>
      </c>
      <c r="D146" s="11" t="s">
        <v>24</v>
      </c>
      <c r="E146" s="11">
        <v>2</v>
      </c>
      <c r="F146" s="16">
        <v>120</v>
      </c>
      <c r="G146" s="11"/>
      <c r="H146" s="11"/>
      <c r="I146" s="11"/>
      <c r="J146" s="11"/>
      <c r="K146" s="11">
        <v>2</v>
      </c>
      <c r="L146" s="16">
        <v>120</v>
      </c>
    </row>
    <row r="147" spans="1:12">
      <c r="A147" s="11">
        <v>41</v>
      </c>
      <c r="B147" s="11" t="s">
        <v>152</v>
      </c>
      <c r="C147" s="11">
        <v>113.33333333333333</v>
      </c>
      <c r="D147" s="11" t="s">
        <v>24</v>
      </c>
      <c r="E147" s="11">
        <v>15</v>
      </c>
      <c r="F147" s="16">
        <v>1700</v>
      </c>
      <c r="G147" s="11"/>
      <c r="H147" s="11"/>
      <c r="I147" s="11"/>
      <c r="J147" s="11"/>
      <c r="K147" s="11">
        <v>15</v>
      </c>
      <c r="L147" s="16">
        <v>1700</v>
      </c>
    </row>
    <row r="148" spans="1:12">
      <c r="A148" s="11">
        <v>42</v>
      </c>
      <c r="B148" s="11" t="s">
        <v>153</v>
      </c>
      <c r="C148" s="11">
        <v>53</v>
      </c>
      <c r="D148" s="11" t="s">
        <v>24</v>
      </c>
      <c r="E148" s="11">
        <v>2</v>
      </c>
      <c r="F148" s="16">
        <v>106</v>
      </c>
      <c r="G148" s="11"/>
      <c r="H148" s="11"/>
      <c r="I148" s="11"/>
      <c r="J148" s="11"/>
      <c r="K148" s="11">
        <v>2</v>
      </c>
      <c r="L148" s="16">
        <v>106</v>
      </c>
    </row>
    <row r="149" spans="1:12">
      <c r="A149" s="11">
        <v>43</v>
      </c>
      <c r="B149" s="11" t="s">
        <v>154</v>
      </c>
      <c r="C149" s="11">
        <v>95</v>
      </c>
      <c r="D149" s="11" t="s">
        <v>24</v>
      </c>
      <c r="E149" s="11">
        <v>1</v>
      </c>
      <c r="F149" s="16">
        <v>95</v>
      </c>
      <c r="G149" s="11"/>
      <c r="H149" s="11"/>
      <c r="I149" s="11"/>
      <c r="J149" s="11"/>
      <c r="K149" s="11">
        <v>1</v>
      </c>
      <c r="L149" s="16">
        <v>95</v>
      </c>
    </row>
    <row r="150" spans="1:12">
      <c r="A150" s="11">
        <v>44</v>
      </c>
      <c r="B150" s="11" t="s">
        <v>155</v>
      </c>
      <c r="C150" s="11">
        <v>21</v>
      </c>
      <c r="D150" s="11" t="s">
        <v>24</v>
      </c>
      <c r="E150" s="11">
        <v>6</v>
      </c>
      <c r="F150" s="16">
        <v>126</v>
      </c>
      <c r="G150" s="11"/>
      <c r="H150" s="11"/>
      <c r="I150" s="11"/>
      <c r="J150" s="11"/>
      <c r="K150" s="11">
        <v>6</v>
      </c>
      <c r="L150" s="16">
        <v>126</v>
      </c>
    </row>
    <row r="151" spans="1:12">
      <c r="A151" s="11">
        <v>45</v>
      </c>
      <c r="B151" s="11" t="s">
        <v>156</v>
      </c>
      <c r="C151" s="11">
        <v>17.710526315789473</v>
      </c>
      <c r="D151" s="11" t="s">
        <v>24</v>
      </c>
      <c r="E151" s="11">
        <v>76</v>
      </c>
      <c r="F151" s="16">
        <v>1346</v>
      </c>
      <c r="G151" s="11"/>
      <c r="H151" s="11"/>
      <c r="I151" s="11"/>
      <c r="J151" s="11"/>
      <c r="K151" s="11">
        <v>76</v>
      </c>
      <c r="L151" s="16">
        <v>1346</v>
      </c>
    </row>
    <row r="152" spans="1:12">
      <c r="A152" s="11">
        <v>46</v>
      </c>
      <c r="B152" s="11" t="s">
        <v>157</v>
      </c>
      <c r="C152" s="11">
        <v>80</v>
      </c>
      <c r="D152" s="11" t="s">
        <v>24</v>
      </c>
      <c r="E152" s="11">
        <v>10</v>
      </c>
      <c r="F152" s="16">
        <v>800</v>
      </c>
      <c r="G152" s="11"/>
      <c r="H152" s="11"/>
      <c r="I152" s="11"/>
      <c r="J152" s="11"/>
      <c r="K152" s="11">
        <v>10</v>
      </c>
      <c r="L152" s="16">
        <v>800</v>
      </c>
    </row>
    <row r="153" spans="1:12">
      <c r="A153" s="11">
        <v>47</v>
      </c>
      <c r="B153" s="11" t="s">
        <v>158</v>
      </c>
      <c r="C153" s="11">
        <v>64</v>
      </c>
      <c r="D153" s="11" t="s">
        <v>24</v>
      </c>
      <c r="E153" s="11">
        <v>1</v>
      </c>
      <c r="F153" s="16">
        <v>64</v>
      </c>
      <c r="G153" s="11"/>
      <c r="H153" s="11"/>
      <c r="I153" s="11"/>
      <c r="J153" s="11"/>
      <c r="K153" s="11">
        <v>1</v>
      </c>
      <c r="L153" s="16">
        <v>64</v>
      </c>
    </row>
    <row r="154" spans="1:12">
      <c r="A154" s="11">
        <v>48</v>
      </c>
      <c r="B154" s="11" t="s">
        <v>159</v>
      </c>
      <c r="C154" s="11">
        <v>68</v>
      </c>
      <c r="D154" s="11" t="s">
        <v>24</v>
      </c>
      <c r="E154" s="11">
        <v>1</v>
      </c>
      <c r="F154" s="16">
        <v>68</v>
      </c>
      <c r="G154" s="11"/>
      <c r="H154" s="11"/>
      <c r="I154" s="11"/>
      <c r="J154" s="11"/>
      <c r="K154" s="11">
        <v>1</v>
      </c>
      <c r="L154" s="16">
        <v>68</v>
      </c>
    </row>
    <row r="155" spans="1:12">
      <c r="A155" s="11">
        <v>49</v>
      </c>
      <c r="B155" s="11" t="s">
        <v>160</v>
      </c>
      <c r="C155" s="11">
        <v>62.666666666666664</v>
      </c>
      <c r="D155" s="11" t="s">
        <v>24</v>
      </c>
      <c r="E155" s="11">
        <v>3</v>
      </c>
      <c r="F155" s="16">
        <v>188</v>
      </c>
      <c r="G155" s="11"/>
      <c r="H155" s="11"/>
      <c r="I155" s="11"/>
      <c r="J155" s="11"/>
      <c r="K155" s="11">
        <v>3</v>
      </c>
      <c r="L155" s="16">
        <v>188</v>
      </c>
    </row>
    <row r="156" spans="1:12">
      <c r="A156" s="11">
        <v>50</v>
      </c>
      <c r="B156" s="11" t="s">
        <v>161</v>
      </c>
      <c r="C156" s="11">
        <v>43</v>
      </c>
      <c r="D156" s="11" t="s">
        <v>24</v>
      </c>
      <c r="E156" s="11">
        <v>1</v>
      </c>
      <c r="F156" s="16">
        <v>43</v>
      </c>
      <c r="G156" s="11"/>
      <c r="H156" s="11"/>
      <c r="I156" s="11"/>
      <c r="J156" s="11"/>
      <c r="K156" s="11">
        <v>1</v>
      </c>
      <c r="L156" s="16">
        <v>43</v>
      </c>
    </row>
    <row r="157" spans="1:12">
      <c r="A157" s="11">
        <v>51</v>
      </c>
      <c r="B157" s="11" t="s">
        <v>162</v>
      </c>
      <c r="C157" s="11">
        <v>136</v>
      </c>
      <c r="D157" s="11" t="s">
        <v>24</v>
      </c>
      <c r="E157" s="11">
        <v>11</v>
      </c>
      <c r="F157" s="16">
        <v>1496</v>
      </c>
      <c r="G157" s="11"/>
      <c r="H157" s="11"/>
      <c r="I157" s="11"/>
      <c r="J157" s="11"/>
      <c r="K157" s="11">
        <v>11</v>
      </c>
      <c r="L157" s="16">
        <v>1496</v>
      </c>
    </row>
    <row r="158" spans="1:12">
      <c r="A158" s="11">
        <v>52</v>
      </c>
      <c r="B158" s="11" t="s">
        <v>163</v>
      </c>
      <c r="C158" s="11">
        <v>16.875</v>
      </c>
      <c r="D158" s="11" t="s">
        <v>24</v>
      </c>
      <c r="E158" s="11">
        <v>8</v>
      </c>
      <c r="F158" s="16">
        <v>135</v>
      </c>
      <c r="G158" s="11"/>
      <c r="H158" s="11"/>
      <c r="I158" s="11"/>
      <c r="J158" s="11"/>
      <c r="K158" s="11">
        <v>8</v>
      </c>
      <c r="L158" s="16">
        <v>135</v>
      </c>
    </row>
    <row r="159" spans="1:12">
      <c r="A159" s="11">
        <v>53</v>
      </c>
      <c r="B159" s="11" t="s">
        <v>164</v>
      </c>
      <c r="C159" s="11">
        <v>57</v>
      </c>
      <c r="D159" s="11" t="s">
        <v>24</v>
      </c>
      <c r="E159" s="11">
        <v>8</v>
      </c>
      <c r="F159" s="16">
        <v>456</v>
      </c>
      <c r="G159" s="11"/>
      <c r="H159" s="11"/>
      <c r="I159" s="11"/>
      <c r="J159" s="11"/>
      <c r="K159" s="11">
        <v>8</v>
      </c>
      <c r="L159" s="16">
        <v>456</v>
      </c>
    </row>
    <row r="160" spans="1:12">
      <c r="A160" s="11">
        <v>54</v>
      </c>
      <c r="B160" s="11" t="s">
        <v>92</v>
      </c>
      <c r="C160" s="11">
        <v>57</v>
      </c>
      <c r="D160" s="11" t="s">
        <v>24</v>
      </c>
      <c r="E160" s="11">
        <v>8</v>
      </c>
      <c r="F160" s="16">
        <v>456</v>
      </c>
      <c r="G160" s="11"/>
      <c r="H160" s="11"/>
      <c r="I160" s="11"/>
      <c r="J160" s="11"/>
      <c r="K160" s="11">
        <v>8</v>
      </c>
      <c r="L160" s="16">
        <v>456</v>
      </c>
    </row>
    <row r="161" spans="1:12">
      <c r="A161" s="11">
        <v>55</v>
      </c>
      <c r="B161" s="11" t="s">
        <v>92</v>
      </c>
      <c r="C161" s="11">
        <v>424</v>
      </c>
      <c r="D161" s="11" t="s">
        <v>24</v>
      </c>
      <c r="E161" s="11">
        <v>1</v>
      </c>
      <c r="F161" s="16">
        <v>424</v>
      </c>
      <c r="G161" s="11"/>
      <c r="H161" s="11"/>
      <c r="I161" s="11"/>
      <c r="J161" s="11"/>
      <c r="K161" s="11">
        <v>1</v>
      </c>
      <c r="L161" s="16">
        <v>424</v>
      </c>
    </row>
    <row r="162" spans="1:12">
      <c r="A162" s="11">
        <v>56</v>
      </c>
      <c r="B162" s="11" t="s">
        <v>165</v>
      </c>
      <c r="C162" s="11">
        <v>26.375</v>
      </c>
      <c r="D162" s="11" t="s">
        <v>24</v>
      </c>
      <c r="E162" s="11">
        <v>16</v>
      </c>
      <c r="F162" s="16">
        <v>422</v>
      </c>
      <c r="G162" s="11"/>
      <c r="H162" s="11"/>
      <c r="I162" s="11"/>
      <c r="J162" s="11"/>
      <c r="K162" s="11">
        <v>16</v>
      </c>
      <c r="L162" s="16">
        <v>422</v>
      </c>
    </row>
    <row r="163" spans="1:12">
      <c r="A163" s="11">
        <v>57</v>
      </c>
      <c r="B163" s="11" t="s">
        <v>166</v>
      </c>
      <c r="C163" s="11">
        <v>69</v>
      </c>
      <c r="D163" s="11" t="s">
        <v>24</v>
      </c>
      <c r="E163" s="11">
        <v>8</v>
      </c>
      <c r="F163" s="16">
        <v>552</v>
      </c>
      <c r="G163" s="11"/>
      <c r="H163" s="11"/>
      <c r="I163" s="11"/>
      <c r="J163" s="11"/>
      <c r="K163" s="11">
        <v>8</v>
      </c>
      <c r="L163" s="16">
        <v>552</v>
      </c>
    </row>
    <row r="164" spans="1:12">
      <c r="A164" s="11">
        <v>58</v>
      </c>
      <c r="B164" s="11" t="s">
        <v>167</v>
      </c>
      <c r="C164" s="11">
        <v>55</v>
      </c>
      <c r="D164" s="11" t="s">
        <v>24</v>
      </c>
      <c r="E164" s="11">
        <v>1</v>
      </c>
      <c r="F164" s="16">
        <v>55</v>
      </c>
      <c r="G164" s="11"/>
      <c r="H164" s="11"/>
      <c r="I164" s="11"/>
      <c r="J164" s="11"/>
      <c r="K164" s="11">
        <v>1</v>
      </c>
      <c r="L164" s="16">
        <v>55</v>
      </c>
    </row>
    <row r="165" spans="1:12">
      <c r="A165" s="11">
        <v>59</v>
      </c>
      <c r="B165" s="11" t="s">
        <v>168</v>
      </c>
      <c r="C165" s="11">
        <v>81</v>
      </c>
      <c r="D165" s="11" t="s">
        <v>24</v>
      </c>
      <c r="E165" s="11">
        <v>3</v>
      </c>
      <c r="F165" s="16">
        <v>243</v>
      </c>
      <c r="G165" s="11"/>
      <c r="H165" s="11"/>
      <c r="I165" s="11"/>
      <c r="J165" s="11"/>
      <c r="K165" s="11">
        <v>3</v>
      </c>
      <c r="L165" s="16">
        <v>243</v>
      </c>
    </row>
    <row r="166" spans="1:12">
      <c r="A166" s="11">
        <v>60</v>
      </c>
      <c r="B166" s="11" t="s">
        <v>169</v>
      </c>
      <c r="C166" s="11">
        <v>7.625</v>
      </c>
      <c r="D166" s="11" t="s">
        <v>24</v>
      </c>
      <c r="E166" s="11">
        <v>8</v>
      </c>
      <c r="F166" s="16">
        <v>61</v>
      </c>
      <c r="G166" s="11"/>
      <c r="H166" s="11"/>
      <c r="I166" s="11"/>
      <c r="J166" s="11"/>
      <c r="K166" s="11">
        <v>8</v>
      </c>
      <c r="L166" s="16">
        <v>61</v>
      </c>
    </row>
    <row r="167" spans="1:12">
      <c r="A167" s="11">
        <v>61</v>
      </c>
      <c r="B167" s="11" t="s">
        <v>170</v>
      </c>
      <c r="C167" s="11">
        <v>16</v>
      </c>
      <c r="D167" s="11" t="s">
        <v>24</v>
      </c>
      <c r="E167" s="11">
        <v>1</v>
      </c>
      <c r="F167" s="16">
        <v>16</v>
      </c>
      <c r="G167" s="11"/>
      <c r="H167" s="11"/>
      <c r="I167" s="11"/>
      <c r="J167" s="11"/>
      <c r="K167" s="11">
        <v>1</v>
      </c>
      <c r="L167" s="16">
        <v>16</v>
      </c>
    </row>
    <row r="168" spans="1:12">
      <c r="A168" s="11">
        <v>62</v>
      </c>
      <c r="B168" s="11" t="s">
        <v>138</v>
      </c>
      <c r="C168" s="11">
        <v>200</v>
      </c>
      <c r="D168" s="11" t="s">
        <v>24</v>
      </c>
      <c r="E168" s="11">
        <v>1</v>
      </c>
      <c r="F168" s="16">
        <v>200</v>
      </c>
      <c r="G168" s="11"/>
      <c r="H168" s="11"/>
      <c r="I168" s="11"/>
      <c r="J168" s="11"/>
      <c r="K168" s="11">
        <v>1</v>
      </c>
      <c r="L168" s="16">
        <v>200</v>
      </c>
    </row>
    <row r="169" spans="1:12">
      <c r="A169" s="11">
        <v>63</v>
      </c>
      <c r="B169" s="11" t="s">
        <v>171</v>
      </c>
      <c r="C169" s="11">
        <v>321</v>
      </c>
      <c r="D169" s="11" t="s">
        <v>24</v>
      </c>
      <c r="E169" s="11">
        <v>1</v>
      </c>
      <c r="F169" s="16">
        <v>321</v>
      </c>
      <c r="G169" s="11"/>
      <c r="H169" s="11"/>
      <c r="I169" s="11"/>
      <c r="J169" s="11"/>
      <c r="K169" s="11">
        <v>1</v>
      </c>
      <c r="L169" s="16">
        <v>321</v>
      </c>
    </row>
    <row r="170" spans="1:12">
      <c r="A170" s="11">
        <v>64</v>
      </c>
      <c r="B170" s="11" t="s">
        <v>144</v>
      </c>
      <c r="C170" s="11">
        <v>130</v>
      </c>
      <c r="D170" s="11" t="s">
        <v>24</v>
      </c>
      <c r="E170" s="11">
        <v>10</v>
      </c>
      <c r="F170" s="16">
        <v>1300</v>
      </c>
      <c r="G170" s="11"/>
      <c r="H170" s="11"/>
      <c r="I170" s="11"/>
      <c r="J170" s="11"/>
      <c r="K170" s="11">
        <v>10</v>
      </c>
      <c r="L170" s="16">
        <v>1300</v>
      </c>
    </row>
    <row r="171" spans="1:12">
      <c r="A171" s="11">
        <v>65</v>
      </c>
      <c r="B171" s="11" t="s">
        <v>172</v>
      </c>
      <c r="C171" s="11">
        <v>55</v>
      </c>
      <c r="D171" s="11" t="s">
        <v>24</v>
      </c>
      <c r="E171" s="11">
        <v>20</v>
      </c>
      <c r="F171" s="16">
        <v>1100</v>
      </c>
      <c r="G171" s="11"/>
      <c r="H171" s="11"/>
      <c r="I171" s="11"/>
      <c r="J171" s="11"/>
      <c r="K171" s="11">
        <v>20</v>
      </c>
      <c r="L171" s="16">
        <v>1100</v>
      </c>
    </row>
    <row r="172" spans="1:12">
      <c r="A172" s="11">
        <v>66</v>
      </c>
      <c r="B172" s="11" t="s">
        <v>173</v>
      </c>
      <c r="C172" s="11">
        <v>75</v>
      </c>
      <c r="D172" s="11" t="s">
        <v>24</v>
      </c>
      <c r="E172" s="11">
        <v>6</v>
      </c>
      <c r="F172" s="16">
        <v>450</v>
      </c>
      <c r="G172" s="11"/>
      <c r="H172" s="11"/>
      <c r="I172" s="11"/>
      <c r="J172" s="11"/>
      <c r="K172" s="11">
        <v>6</v>
      </c>
      <c r="L172" s="16">
        <v>450</v>
      </c>
    </row>
    <row r="173" spans="1:12">
      <c r="A173" s="11">
        <v>67</v>
      </c>
      <c r="B173" s="11" t="s">
        <v>175</v>
      </c>
      <c r="C173" s="11">
        <v>625</v>
      </c>
      <c r="D173" s="11" t="s">
        <v>24</v>
      </c>
      <c r="E173" s="11">
        <v>1</v>
      </c>
      <c r="F173" s="16">
        <v>625</v>
      </c>
      <c r="G173" s="11"/>
      <c r="H173" s="11"/>
      <c r="I173" s="11"/>
      <c r="J173" s="11"/>
      <c r="K173" s="11">
        <v>1</v>
      </c>
      <c r="L173" s="16">
        <v>625</v>
      </c>
    </row>
    <row r="174" spans="1:12">
      <c r="A174" s="11">
        <v>68</v>
      </c>
      <c r="B174" s="11" t="s">
        <v>172</v>
      </c>
      <c r="C174" s="11">
        <v>80</v>
      </c>
      <c r="D174" s="11" t="s">
        <v>24</v>
      </c>
      <c r="E174" s="11">
        <v>60</v>
      </c>
      <c r="F174" s="16">
        <v>4800</v>
      </c>
      <c r="G174" s="11"/>
      <c r="H174" s="11"/>
      <c r="I174" s="11"/>
      <c r="J174" s="11"/>
      <c r="K174" s="11">
        <v>60</v>
      </c>
      <c r="L174" s="16">
        <v>4800</v>
      </c>
    </row>
    <row r="175" spans="1:12">
      <c r="A175" s="11">
        <v>69</v>
      </c>
      <c r="B175" s="11" t="s">
        <v>127</v>
      </c>
      <c r="C175" s="11">
        <v>650</v>
      </c>
      <c r="D175" s="11" t="s">
        <v>24</v>
      </c>
      <c r="E175" s="11">
        <v>5</v>
      </c>
      <c r="F175" s="16">
        <v>3250</v>
      </c>
      <c r="G175" s="11"/>
      <c r="H175" s="11"/>
      <c r="I175" s="11"/>
      <c r="J175" s="11"/>
      <c r="K175" s="11">
        <v>5</v>
      </c>
      <c r="L175" s="16">
        <v>3250</v>
      </c>
    </row>
    <row r="176" spans="1:12">
      <c r="A176" s="11">
        <v>70</v>
      </c>
      <c r="B176" s="11" t="s">
        <v>176</v>
      </c>
      <c r="C176" s="11">
        <v>187</v>
      </c>
      <c r="D176" s="11" t="s">
        <v>24</v>
      </c>
      <c r="E176" s="11">
        <v>28</v>
      </c>
      <c r="F176" s="16">
        <v>5236</v>
      </c>
      <c r="G176" s="11"/>
      <c r="H176" s="11"/>
      <c r="I176" s="11"/>
      <c r="J176" s="11"/>
      <c r="K176" s="11">
        <v>28</v>
      </c>
      <c r="L176" s="16">
        <v>5236</v>
      </c>
    </row>
    <row r="177" spans="1:12">
      <c r="A177" s="11">
        <v>71</v>
      </c>
      <c r="B177" s="11" t="s">
        <v>177</v>
      </c>
      <c r="C177" s="11">
        <v>216</v>
      </c>
      <c r="D177" s="11" t="s">
        <v>24</v>
      </c>
      <c r="E177" s="11">
        <v>2</v>
      </c>
      <c r="F177" s="16">
        <v>432</v>
      </c>
      <c r="G177" s="11"/>
      <c r="H177" s="11"/>
      <c r="I177" s="11"/>
      <c r="J177" s="11"/>
      <c r="K177" s="11">
        <v>2</v>
      </c>
      <c r="L177" s="16">
        <v>432</v>
      </c>
    </row>
    <row r="178" spans="1:12">
      <c r="A178" s="11">
        <v>72</v>
      </c>
      <c r="B178" s="11" t="s">
        <v>178</v>
      </c>
      <c r="C178" s="11">
        <v>132.5</v>
      </c>
      <c r="D178" s="11" t="s">
        <v>24</v>
      </c>
      <c r="E178" s="11">
        <v>4</v>
      </c>
      <c r="F178" s="16">
        <v>530</v>
      </c>
      <c r="G178" s="11"/>
      <c r="H178" s="11"/>
      <c r="I178" s="11"/>
      <c r="J178" s="11"/>
      <c r="K178" s="11">
        <v>4</v>
      </c>
      <c r="L178" s="16">
        <v>530</v>
      </c>
    </row>
    <row r="179" spans="1:12">
      <c r="A179" s="11">
        <v>73</v>
      </c>
      <c r="B179" s="11" t="s">
        <v>179</v>
      </c>
      <c r="C179" s="11">
        <v>400</v>
      </c>
      <c r="D179" s="11" t="s">
        <v>24</v>
      </c>
      <c r="E179" s="11">
        <v>1</v>
      </c>
      <c r="F179" s="16">
        <v>400</v>
      </c>
      <c r="G179" s="11"/>
      <c r="H179" s="11"/>
      <c r="I179" s="11"/>
      <c r="J179" s="11"/>
      <c r="K179" s="11">
        <v>1</v>
      </c>
      <c r="L179" s="16">
        <v>400</v>
      </c>
    </row>
    <row r="180" spans="1:12">
      <c r="A180" s="11">
        <v>74</v>
      </c>
      <c r="B180" s="11" t="s">
        <v>180</v>
      </c>
      <c r="C180" s="11">
        <v>340</v>
      </c>
      <c r="D180" s="11" t="s">
        <v>24</v>
      </c>
      <c r="E180" s="11">
        <v>10</v>
      </c>
      <c r="F180" s="16">
        <v>3400</v>
      </c>
      <c r="G180" s="11"/>
      <c r="H180" s="11"/>
      <c r="I180" s="11"/>
      <c r="J180" s="11"/>
      <c r="K180" s="11">
        <v>10</v>
      </c>
      <c r="L180" s="16">
        <v>3400</v>
      </c>
    </row>
    <row r="181" spans="1:12">
      <c r="A181" s="11">
        <v>75</v>
      </c>
      <c r="B181" s="11" t="s">
        <v>127</v>
      </c>
      <c r="C181" s="11">
        <v>310</v>
      </c>
      <c r="D181" s="11" t="s">
        <v>24</v>
      </c>
      <c r="E181" s="11">
        <v>11</v>
      </c>
      <c r="F181" s="16">
        <v>3410</v>
      </c>
      <c r="G181" s="11"/>
      <c r="H181" s="11"/>
      <c r="I181" s="11"/>
      <c r="J181" s="11"/>
      <c r="K181" s="11">
        <v>11</v>
      </c>
      <c r="L181" s="16">
        <v>3410</v>
      </c>
    </row>
    <row r="182" spans="1:12">
      <c r="A182" s="11">
        <v>76</v>
      </c>
      <c r="B182" s="11" t="s">
        <v>181</v>
      </c>
      <c r="C182" s="11">
        <v>190</v>
      </c>
      <c r="D182" s="11" t="s">
        <v>24</v>
      </c>
      <c r="E182" s="11">
        <v>1</v>
      </c>
      <c r="F182" s="16">
        <v>190</v>
      </c>
      <c r="G182" s="11"/>
      <c r="H182" s="11"/>
      <c r="I182" s="11"/>
      <c r="J182" s="11"/>
      <c r="K182" s="11">
        <v>1</v>
      </c>
      <c r="L182" s="16">
        <v>190</v>
      </c>
    </row>
    <row r="183" spans="1:12">
      <c r="A183" s="11">
        <v>77</v>
      </c>
      <c r="B183" s="11" t="s">
        <v>182</v>
      </c>
      <c r="C183" s="11">
        <v>190</v>
      </c>
      <c r="D183" s="11" t="s">
        <v>24</v>
      </c>
      <c r="E183" s="11">
        <v>1</v>
      </c>
      <c r="F183" s="16">
        <v>190</v>
      </c>
      <c r="G183" s="11"/>
      <c r="H183" s="11"/>
      <c r="I183" s="11"/>
      <c r="J183" s="11"/>
      <c r="K183" s="11">
        <v>1</v>
      </c>
      <c r="L183" s="16">
        <v>190</v>
      </c>
    </row>
    <row r="184" spans="1:12">
      <c r="A184" s="11">
        <v>78</v>
      </c>
      <c r="B184" s="11" t="s">
        <v>183</v>
      </c>
      <c r="C184" s="11">
        <v>515</v>
      </c>
      <c r="D184" s="11" t="s">
        <v>24</v>
      </c>
      <c r="E184" s="11">
        <v>1</v>
      </c>
      <c r="F184" s="16">
        <v>515</v>
      </c>
      <c r="G184" s="11"/>
      <c r="H184" s="11"/>
      <c r="I184" s="11"/>
      <c r="J184" s="11"/>
      <c r="K184" s="11">
        <v>1</v>
      </c>
      <c r="L184" s="16">
        <v>515</v>
      </c>
    </row>
    <row r="185" spans="1:12">
      <c r="A185" s="11">
        <v>79</v>
      </c>
      <c r="B185" s="11" t="s">
        <v>184</v>
      </c>
      <c r="C185" s="11">
        <v>791</v>
      </c>
      <c r="D185" s="11" t="s">
        <v>24</v>
      </c>
      <c r="E185" s="11">
        <v>6</v>
      </c>
      <c r="F185" s="16">
        <v>4746</v>
      </c>
      <c r="G185" s="11"/>
      <c r="H185" s="11"/>
      <c r="I185" s="11"/>
      <c r="J185" s="11"/>
      <c r="K185" s="11">
        <v>6</v>
      </c>
      <c r="L185" s="16">
        <v>4746</v>
      </c>
    </row>
    <row r="186" spans="1:12">
      <c r="A186" s="11">
        <v>80</v>
      </c>
      <c r="B186" s="11" t="s">
        <v>185</v>
      </c>
      <c r="C186" s="11">
        <v>676.5</v>
      </c>
      <c r="D186" s="11" t="s">
        <v>24</v>
      </c>
      <c r="E186" s="11">
        <v>2</v>
      </c>
      <c r="F186" s="16">
        <v>1353</v>
      </c>
      <c r="G186" s="11"/>
      <c r="H186" s="11"/>
      <c r="I186" s="11"/>
      <c r="J186" s="11"/>
      <c r="K186" s="11">
        <v>2</v>
      </c>
      <c r="L186" s="16">
        <v>1353</v>
      </c>
    </row>
    <row r="187" spans="1:12">
      <c r="A187" s="11">
        <v>81</v>
      </c>
      <c r="B187" s="11" t="s">
        <v>186</v>
      </c>
      <c r="C187" s="11">
        <v>210</v>
      </c>
      <c r="D187" s="11" t="s">
        <v>24</v>
      </c>
      <c r="E187" s="11">
        <v>5</v>
      </c>
      <c r="F187" s="16">
        <v>1050</v>
      </c>
      <c r="G187" s="11"/>
      <c r="H187" s="11"/>
      <c r="I187" s="11"/>
      <c r="J187" s="11"/>
      <c r="K187" s="11">
        <v>5</v>
      </c>
      <c r="L187" s="16">
        <v>1050</v>
      </c>
    </row>
    <row r="188" spans="1:12">
      <c r="A188" s="11">
        <v>82</v>
      </c>
      <c r="B188" s="11" t="s">
        <v>187</v>
      </c>
      <c r="C188" s="11">
        <v>357.5</v>
      </c>
      <c r="D188" s="11" t="s">
        <v>24</v>
      </c>
      <c r="E188" s="11">
        <v>10</v>
      </c>
      <c r="F188" s="16">
        <v>3575</v>
      </c>
      <c r="G188" s="11"/>
      <c r="H188" s="11"/>
      <c r="I188" s="11"/>
      <c r="J188" s="11"/>
      <c r="K188" s="11">
        <v>10</v>
      </c>
      <c r="L188" s="16">
        <v>3575</v>
      </c>
    </row>
    <row r="189" spans="1:12">
      <c r="A189" s="11">
        <v>83</v>
      </c>
      <c r="B189" s="11" t="s">
        <v>188</v>
      </c>
      <c r="C189" s="11">
        <v>372.5</v>
      </c>
      <c r="D189" s="11" t="s">
        <v>24</v>
      </c>
      <c r="E189" s="11">
        <v>10</v>
      </c>
      <c r="F189" s="16">
        <v>3725</v>
      </c>
      <c r="G189" s="11"/>
      <c r="H189" s="11"/>
      <c r="I189" s="11"/>
      <c r="J189" s="11"/>
      <c r="K189" s="11">
        <v>10</v>
      </c>
      <c r="L189" s="16">
        <v>3725</v>
      </c>
    </row>
    <row r="190" spans="1:12">
      <c r="A190" s="11">
        <v>84</v>
      </c>
      <c r="B190" s="11" t="s">
        <v>189</v>
      </c>
      <c r="C190" s="11">
        <v>380</v>
      </c>
      <c r="D190" s="11" t="s">
        <v>24</v>
      </c>
      <c r="E190" s="11">
        <v>10</v>
      </c>
      <c r="F190" s="16">
        <v>3800</v>
      </c>
      <c r="G190" s="11"/>
      <c r="H190" s="11"/>
      <c r="I190" s="11"/>
      <c r="J190" s="11"/>
      <c r="K190" s="11">
        <v>10</v>
      </c>
      <c r="L190" s="16">
        <v>3800</v>
      </c>
    </row>
    <row r="191" spans="1:12">
      <c r="A191" s="11">
        <v>85</v>
      </c>
      <c r="B191" s="11" t="s">
        <v>127</v>
      </c>
      <c r="C191" s="11">
        <v>507.8</v>
      </c>
      <c r="D191" s="11" t="s">
        <v>24</v>
      </c>
      <c r="E191" s="11">
        <v>5</v>
      </c>
      <c r="F191" s="16">
        <v>2539</v>
      </c>
      <c r="G191" s="11"/>
      <c r="H191" s="11"/>
      <c r="I191" s="11"/>
      <c r="J191" s="11"/>
      <c r="K191" s="11">
        <v>5</v>
      </c>
      <c r="L191" s="16">
        <v>2539</v>
      </c>
    </row>
    <row r="192" spans="1:12">
      <c r="A192" s="11">
        <v>86</v>
      </c>
      <c r="B192" s="11" t="s">
        <v>190</v>
      </c>
      <c r="C192" s="11">
        <v>632.5</v>
      </c>
      <c r="D192" s="11" t="s">
        <v>24</v>
      </c>
      <c r="E192" s="11">
        <v>10</v>
      </c>
      <c r="F192" s="16">
        <v>6325</v>
      </c>
      <c r="G192" s="11"/>
      <c r="H192" s="11"/>
      <c r="I192" s="11"/>
      <c r="J192" s="11"/>
      <c r="K192" s="11">
        <v>10</v>
      </c>
      <c r="L192" s="16">
        <v>6325</v>
      </c>
    </row>
    <row r="193" spans="1:12">
      <c r="A193" s="11">
        <v>87</v>
      </c>
      <c r="B193" s="11" t="s">
        <v>191</v>
      </c>
      <c r="C193" s="11">
        <v>61.5</v>
      </c>
      <c r="D193" s="11" t="s">
        <v>24</v>
      </c>
      <c r="E193" s="11">
        <v>2</v>
      </c>
      <c r="F193" s="16">
        <v>123</v>
      </c>
      <c r="G193" s="11"/>
      <c r="H193" s="11"/>
      <c r="I193" s="11"/>
      <c r="J193" s="11"/>
      <c r="K193" s="11">
        <v>2</v>
      </c>
      <c r="L193" s="16">
        <v>123</v>
      </c>
    </row>
    <row r="194" spans="1:12">
      <c r="A194" s="11">
        <v>88</v>
      </c>
      <c r="B194" s="11" t="s">
        <v>191</v>
      </c>
      <c r="C194" s="11">
        <v>54</v>
      </c>
      <c r="D194" s="11" t="s">
        <v>24</v>
      </c>
      <c r="E194" s="11">
        <v>2</v>
      </c>
      <c r="F194" s="16">
        <v>108</v>
      </c>
      <c r="G194" s="11"/>
      <c r="H194" s="11"/>
      <c r="I194" s="11"/>
      <c r="J194" s="11"/>
      <c r="K194" s="11">
        <v>2</v>
      </c>
      <c r="L194" s="16">
        <v>108</v>
      </c>
    </row>
    <row r="195" spans="1:12">
      <c r="A195" s="11">
        <v>89</v>
      </c>
      <c r="B195" s="11" t="s">
        <v>192</v>
      </c>
      <c r="C195" s="11">
        <v>200</v>
      </c>
      <c r="D195" s="11" t="s">
        <v>24</v>
      </c>
      <c r="E195" s="11">
        <v>1</v>
      </c>
      <c r="F195" s="16">
        <v>200</v>
      </c>
      <c r="G195" s="11"/>
      <c r="H195" s="11"/>
      <c r="I195" s="11"/>
      <c r="J195" s="11"/>
      <c r="K195" s="11">
        <v>1</v>
      </c>
      <c r="L195" s="16">
        <v>200</v>
      </c>
    </row>
    <row r="196" spans="1:12">
      <c r="A196" s="11">
        <v>90</v>
      </c>
      <c r="B196" s="11" t="s">
        <v>135</v>
      </c>
      <c r="C196" s="11">
        <v>980</v>
      </c>
      <c r="D196" s="11" t="s">
        <v>24</v>
      </c>
      <c r="E196" s="11">
        <v>1</v>
      </c>
      <c r="F196" s="16">
        <v>980</v>
      </c>
      <c r="G196" s="11"/>
      <c r="H196" s="11"/>
      <c r="I196" s="11"/>
      <c r="J196" s="11"/>
      <c r="K196" s="11">
        <v>1</v>
      </c>
      <c r="L196" s="16">
        <v>980</v>
      </c>
    </row>
    <row r="197" spans="1:12">
      <c r="A197" s="11">
        <v>91</v>
      </c>
      <c r="B197" s="11" t="s">
        <v>193</v>
      </c>
      <c r="C197" s="11">
        <v>564.16666666666663</v>
      </c>
      <c r="D197" s="11" t="s">
        <v>24</v>
      </c>
      <c r="E197" s="11">
        <v>30</v>
      </c>
      <c r="F197" s="16">
        <v>16925</v>
      </c>
      <c r="G197" s="11"/>
      <c r="H197" s="11"/>
      <c r="I197" s="11"/>
      <c r="J197" s="11"/>
      <c r="K197" s="11">
        <v>30</v>
      </c>
      <c r="L197" s="16">
        <v>16925</v>
      </c>
    </row>
    <row r="198" spans="1:12">
      <c r="A198" s="11">
        <v>92</v>
      </c>
      <c r="B198" s="11" t="s">
        <v>194</v>
      </c>
      <c r="C198" s="11">
        <v>200</v>
      </c>
      <c r="D198" s="11" t="s">
        <v>24</v>
      </c>
      <c r="E198" s="11">
        <v>1</v>
      </c>
      <c r="F198" s="16">
        <v>200</v>
      </c>
      <c r="G198" s="11"/>
      <c r="H198" s="11"/>
      <c r="I198" s="11"/>
      <c r="J198" s="11"/>
      <c r="K198" s="11">
        <v>1</v>
      </c>
      <c r="L198" s="16">
        <v>200</v>
      </c>
    </row>
    <row r="199" spans="1:12">
      <c r="A199" s="11">
        <v>93</v>
      </c>
      <c r="B199" s="11" t="s">
        <v>195</v>
      </c>
      <c r="C199" s="11">
        <v>80</v>
      </c>
      <c r="D199" s="11" t="s">
        <v>24</v>
      </c>
      <c r="E199" s="11">
        <v>2</v>
      </c>
      <c r="F199" s="16">
        <v>160</v>
      </c>
      <c r="G199" s="11"/>
      <c r="H199" s="11"/>
      <c r="I199" s="11"/>
      <c r="J199" s="11"/>
      <c r="K199" s="11">
        <v>2</v>
      </c>
      <c r="L199" s="16">
        <v>160</v>
      </c>
    </row>
    <row r="200" spans="1:12">
      <c r="A200" s="11">
        <v>94</v>
      </c>
      <c r="B200" s="11" t="s">
        <v>196</v>
      </c>
      <c r="C200" s="11">
        <v>30</v>
      </c>
      <c r="D200" s="11" t="s">
        <v>24</v>
      </c>
      <c r="E200" s="11">
        <v>2</v>
      </c>
      <c r="F200" s="16">
        <v>60</v>
      </c>
      <c r="G200" s="11"/>
      <c r="H200" s="11"/>
      <c r="I200" s="11"/>
      <c r="J200" s="11"/>
      <c r="K200" s="11">
        <v>2</v>
      </c>
      <c r="L200" s="16">
        <v>60</v>
      </c>
    </row>
    <row r="201" spans="1:12">
      <c r="A201" s="11">
        <v>95</v>
      </c>
      <c r="B201" s="11" t="s">
        <v>197</v>
      </c>
      <c r="C201" s="11">
        <v>30</v>
      </c>
      <c r="D201" s="11" t="s">
        <v>24</v>
      </c>
      <c r="E201" s="11">
        <v>1</v>
      </c>
      <c r="F201" s="16">
        <v>30</v>
      </c>
      <c r="G201" s="11"/>
      <c r="H201" s="11"/>
      <c r="I201" s="11"/>
      <c r="J201" s="11"/>
      <c r="K201" s="11">
        <v>1</v>
      </c>
      <c r="L201" s="16">
        <v>30</v>
      </c>
    </row>
    <row r="202" spans="1:12">
      <c r="A202" s="11">
        <v>96</v>
      </c>
      <c r="B202" s="11" t="s">
        <v>198</v>
      </c>
      <c r="C202" s="11">
        <v>10</v>
      </c>
      <c r="D202" s="11" t="s">
        <v>24</v>
      </c>
      <c r="E202" s="11">
        <v>1</v>
      </c>
      <c r="F202" s="16">
        <v>10</v>
      </c>
      <c r="G202" s="11"/>
      <c r="H202" s="11"/>
      <c r="I202" s="11"/>
      <c r="J202" s="11"/>
      <c r="K202" s="11">
        <v>1</v>
      </c>
      <c r="L202" s="16">
        <v>10</v>
      </c>
    </row>
    <row r="203" spans="1:12">
      <c r="A203" s="11">
        <v>97</v>
      </c>
      <c r="B203" s="11" t="s">
        <v>199</v>
      </c>
      <c r="C203" s="11">
        <v>200</v>
      </c>
      <c r="D203" s="11" t="s">
        <v>24</v>
      </c>
      <c r="E203" s="11">
        <v>1</v>
      </c>
      <c r="F203" s="16">
        <v>200</v>
      </c>
      <c r="G203" s="11"/>
      <c r="H203" s="11"/>
      <c r="I203" s="11"/>
      <c r="J203" s="11"/>
      <c r="K203" s="11">
        <v>1</v>
      </c>
      <c r="L203" s="16">
        <v>200</v>
      </c>
    </row>
    <row r="204" spans="1:12">
      <c r="A204" s="11">
        <v>98</v>
      </c>
      <c r="B204" s="11" t="s">
        <v>200</v>
      </c>
      <c r="C204" s="11">
        <v>30</v>
      </c>
      <c r="D204" s="11" t="s">
        <v>24</v>
      </c>
      <c r="E204" s="11">
        <v>1</v>
      </c>
      <c r="F204" s="16">
        <v>30</v>
      </c>
      <c r="G204" s="11"/>
      <c r="H204" s="11"/>
      <c r="I204" s="11"/>
      <c r="J204" s="11"/>
      <c r="K204" s="11">
        <v>1</v>
      </c>
      <c r="L204" s="16">
        <v>30</v>
      </c>
    </row>
    <row r="205" spans="1:12">
      <c r="A205" s="11">
        <v>99</v>
      </c>
      <c r="B205" s="11" t="s">
        <v>201</v>
      </c>
      <c r="C205" s="11">
        <v>50</v>
      </c>
      <c r="D205" s="11" t="s">
        <v>24</v>
      </c>
      <c r="E205" s="11">
        <v>1</v>
      </c>
      <c r="F205" s="16">
        <v>50</v>
      </c>
      <c r="G205" s="11"/>
      <c r="H205" s="11"/>
      <c r="I205" s="11"/>
      <c r="J205" s="11"/>
      <c r="K205" s="11">
        <v>1</v>
      </c>
      <c r="L205" s="16">
        <v>50</v>
      </c>
    </row>
    <row r="206" spans="1:12">
      <c r="A206" s="11">
        <v>100</v>
      </c>
      <c r="B206" s="11" t="s">
        <v>202</v>
      </c>
      <c r="C206" s="11">
        <v>10</v>
      </c>
      <c r="D206" s="11" t="s">
        <v>24</v>
      </c>
      <c r="E206" s="11">
        <v>15</v>
      </c>
      <c r="F206" s="16">
        <v>150</v>
      </c>
      <c r="G206" s="11"/>
      <c r="H206" s="11"/>
      <c r="I206" s="11"/>
      <c r="J206" s="11"/>
      <c r="K206" s="11">
        <v>15</v>
      </c>
      <c r="L206" s="16">
        <v>150</v>
      </c>
    </row>
    <row r="207" spans="1:12">
      <c r="A207" s="11">
        <v>101</v>
      </c>
      <c r="B207" s="11" t="s">
        <v>203</v>
      </c>
      <c r="C207" s="11">
        <v>10</v>
      </c>
      <c r="D207" s="11" t="s">
        <v>24</v>
      </c>
      <c r="E207" s="11">
        <v>4</v>
      </c>
      <c r="F207" s="16">
        <v>40</v>
      </c>
      <c r="G207" s="11"/>
      <c r="H207" s="11"/>
      <c r="I207" s="11"/>
      <c r="J207" s="11"/>
      <c r="K207" s="11">
        <v>4</v>
      </c>
      <c r="L207" s="16">
        <v>40</v>
      </c>
    </row>
    <row r="208" spans="1:12">
      <c r="A208" s="11">
        <v>102</v>
      </c>
      <c r="B208" s="11" t="s">
        <v>205</v>
      </c>
      <c r="C208" s="11">
        <v>125</v>
      </c>
      <c r="D208" s="11" t="s">
        <v>24</v>
      </c>
      <c r="E208" s="11">
        <v>1</v>
      </c>
      <c r="F208" s="16">
        <v>125</v>
      </c>
      <c r="G208" s="11"/>
      <c r="H208" s="11"/>
      <c r="I208" s="11"/>
      <c r="J208" s="11"/>
      <c r="K208" s="11">
        <v>1</v>
      </c>
      <c r="L208" s="16">
        <v>125</v>
      </c>
    </row>
    <row r="209" spans="1:12">
      <c r="A209" s="11">
        <v>103</v>
      </c>
      <c r="B209" s="11" t="s">
        <v>206</v>
      </c>
      <c r="C209" s="11">
        <v>20</v>
      </c>
      <c r="D209" s="11" t="s">
        <v>24</v>
      </c>
      <c r="E209" s="11">
        <v>7</v>
      </c>
      <c r="F209" s="16">
        <v>140</v>
      </c>
      <c r="G209" s="11"/>
      <c r="H209" s="11"/>
      <c r="I209" s="11"/>
      <c r="J209" s="11"/>
      <c r="K209" s="11">
        <v>7</v>
      </c>
      <c r="L209" s="16">
        <v>140</v>
      </c>
    </row>
    <row r="210" spans="1:12">
      <c r="A210" s="11">
        <v>104</v>
      </c>
      <c r="B210" s="11" t="s">
        <v>207</v>
      </c>
      <c r="C210" s="11">
        <v>35</v>
      </c>
      <c r="D210" s="11" t="s">
        <v>24</v>
      </c>
      <c r="E210" s="11">
        <v>1</v>
      </c>
      <c r="F210" s="16">
        <v>35</v>
      </c>
      <c r="G210" s="11"/>
      <c r="H210" s="11"/>
      <c r="I210" s="11"/>
      <c r="J210" s="11"/>
      <c r="K210" s="11">
        <v>1</v>
      </c>
      <c r="L210" s="16">
        <v>35</v>
      </c>
    </row>
    <row r="211" spans="1:12">
      <c r="A211" s="11">
        <v>105</v>
      </c>
      <c r="B211" s="11" t="s">
        <v>208</v>
      </c>
      <c r="C211" s="11">
        <v>5</v>
      </c>
      <c r="D211" s="11" t="s">
        <v>24</v>
      </c>
      <c r="E211" s="11">
        <v>4</v>
      </c>
      <c r="F211" s="16">
        <v>20</v>
      </c>
      <c r="G211" s="11"/>
      <c r="H211" s="11"/>
      <c r="I211" s="11"/>
      <c r="J211" s="11"/>
      <c r="K211" s="11">
        <v>4</v>
      </c>
      <c r="L211" s="16">
        <v>20</v>
      </c>
    </row>
    <row r="212" spans="1:12">
      <c r="A212" s="11">
        <v>106</v>
      </c>
      <c r="B212" s="11" t="s">
        <v>209</v>
      </c>
      <c r="C212" s="11">
        <v>999</v>
      </c>
      <c r="D212" s="11" t="s">
        <v>24</v>
      </c>
      <c r="E212" s="11">
        <v>1</v>
      </c>
      <c r="F212" s="16">
        <v>999</v>
      </c>
      <c r="G212" s="11"/>
      <c r="H212" s="11"/>
      <c r="I212" s="11"/>
      <c r="J212" s="11"/>
      <c r="K212" s="11">
        <v>1</v>
      </c>
      <c r="L212" s="16">
        <v>999</v>
      </c>
    </row>
    <row r="213" spans="1:12">
      <c r="A213" s="11">
        <v>107</v>
      </c>
      <c r="B213" s="11" t="s">
        <v>210</v>
      </c>
      <c r="C213" s="11">
        <v>70</v>
      </c>
      <c r="D213" s="11" t="s">
        <v>24</v>
      </c>
      <c r="E213" s="11">
        <v>8</v>
      </c>
      <c r="F213" s="16">
        <v>560</v>
      </c>
      <c r="G213" s="11"/>
      <c r="H213" s="11"/>
      <c r="I213" s="11"/>
      <c r="J213" s="11"/>
      <c r="K213" s="11">
        <v>8</v>
      </c>
      <c r="L213" s="16">
        <v>560</v>
      </c>
    </row>
    <row r="214" spans="1:12">
      <c r="A214" s="11">
        <v>108</v>
      </c>
      <c r="B214" s="11" t="s">
        <v>211</v>
      </c>
      <c r="C214" s="11">
        <v>16</v>
      </c>
      <c r="D214" s="11" t="s">
        <v>24</v>
      </c>
      <c r="E214" s="11">
        <v>1</v>
      </c>
      <c r="F214" s="16">
        <v>16</v>
      </c>
      <c r="G214" s="11"/>
      <c r="H214" s="11"/>
      <c r="I214" s="11"/>
      <c r="J214" s="11"/>
      <c r="K214" s="11">
        <v>1</v>
      </c>
      <c r="L214" s="16">
        <v>16</v>
      </c>
    </row>
    <row r="215" spans="1:12">
      <c r="A215" s="11">
        <v>109</v>
      </c>
      <c r="B215" s="11" t="s">
        <v>210</v>
      </c>
      <c r="C215" s="11">
        <v>75.8</v>
      </c>
      <c r="D215" s="11" t="s">
        <v>24</v>
      </c>
      <c r="E215" s="11">
        <v>5</v>
      </c>
      <c r="F215" s="16">
        <v>379</v>
      </c>
      <c r="G215" s="11"/>
      <c r="H215" s="11"/>
      <c r="I215" s="11"/>
      <c r="J215" s="11"/>
      <c r="K215" s="11">
        <v>5</v>
      </c>
      <c r="L215" s="16">
        <v>379</v>
      </c>
    </row>
    <row r="216" spans="1:12">
      <c r="A216" s="11">
        <v>110</v>
      </c>
      <c r="B216" s="11" t="s">
        <v>210</v>
      </c>
      <c r="C216" s="11">
        <v>145</v>
      </c>
      <c r="D216" s="11" t="s">
        <v>24</v>
      </c>
      <c r="E216" s="11">
        <v>1</v>
      </c>
      <c r="F216" s="16">
        <v>145</v>
      </c>
      <c r="G216" s="11"/>
      <c r="H216" s="11"/>
      <c r="I216" s="11"/>
      <c r="J216" s="11"/>
      <c r="K216" s="11">
        <v>1</v>
      </c>
      <c r="L216" s="16">
        <v>145</v>
      </c>
    </row>
    <row r="217" spans="1:12">
      <c r="A217" s="11">
        <v>111</v>
      </c>
      <c r="B217" s="11" t="s">
        <v>212</v>
      </c>
      <c r="C217" s="11">
        <v>50</v>
      </c>
      <c r="D217" s="11" t="s">
        <v>24</v>
      </c>
      <c r="E217" s="11">
        <v>2</v>
      </c>
      <c r="F217" s="16">
        <v>100</v>
      </c>
      <c r="G217" s="11"/>
      <c r="H217" s="11"/>
      <c r="I217" s="11"/>
      <c r="J217" s="11"/>
      <c r="K217" s="11">
        <v>2</v>
      </c>
      <c r="L217" s="16">
        <v>100</v>
      </c>
    </row>
    <row r="218" spans="1:12">
      <c r="A218" s="11">
        <v>112</v>
      </c>
      <c r="B218" s="11" t="s">
        <v>213</v>
      </c>
      <c r="C218" s="11">
        <v>550</v>
      </c>
      <c r="D218" s="11" t="s">
        <v>24</v>
      </c>
      <c r="E218" s="11">
        <v>10</v>
      </c>
      <c r="F218" s="16">
        <v>5500</v>
      </c>
      <c r="G218" s="11"/>
      <c r="H218" s="11"/>
      <c r="I218" s="11"/>
      <c r="J218" s="11"/>
      <c r="K218" s="11">
        <v>10</v>
      </c>
      <c r="L218" s="16">
        <v>5500</v>
      </c>
    </row>
    <row r="219" spans="1:12">
      <c r="A219" s="11">
        <v>113</v>
      </c>
      <c r="B219" s="11" t="s">
        <v>214</v>
      </c>
      <c r="C219" s="11">
        <v>136</v>
      </c>
      <c r="D219" s="11" t="s">
        <v>24</v>
      </c>
      <c r="E219" s="11">
        <v>1</v>
      </c>
      <c r="F219" s="16">
        <v>136</v>
      </c>
      <c r="G219" s="11"/>
      <c r="H219" s="11"/>
      <c r="I219" s="11"/>
      <c r="J219" s="11"/>
      <c r="K219" s="11">
        <v>1</v>
      </c>
      <c r="L219" s="16">
        <v>136</v>
      </c>
    </row>
    <row r="220" spans="1:12">
      <c r="A220" s="11">
        <v>114</v>
      </c>
      <c r="B220" s="11" t="s">
        <v>215</v>
      </c>
      <c r="C220" s="11">
        <v>200</v>
      </c>
      <c r="D220" s="11" t="s">
        <v>24</v>
      </c>
      <c r="E220" s="11">
        <v>1</v>
      </c>
      <c r="F220" s="16">
        <v>200</v>
      </c>
      <c r="G220" s="11"/>
      <c r="H220" s="11"/>
      <c r="I220" s="11"/>
      <c r="J220" s="11"/>
      <c r="K220" s="11">
        <v>1</v>
      </c>
      <c r="L220" s="16">
        <v>200</v>
      </c>
    </row>
    <row r="221" spans="1:12">
      <c r="A221" s="11">
        <v>115</v>
      </c>
      <c r="B221" s="11" t="s">
        <v>216</v>
      </c>
      <c r="C221" s="11">
        <v>120</v>
      </c>
      <c r="D221" s="11" t="s">
        <v>24</v>
      </c>
      <c r="E221" s="11">
        <v>1</v>
      </c>
      <c r="F221" s="16">
        <v>120</v>
      </c>
      <c r="G221" s="11"/>
      <c r="H221" s="11"/>
      <c r="I221" s="11"/>
      <c r="J221" s="11"/>
      <c r="K221" s="11">
        <v>1</v>
      </c>
      <c r="L221" s="16">
        <v>120</v>
      </c>
    </row>
    <row r="222" spans="1:12">
      <c r="A222" s="11">
        <v>116</v>
      </c>
      <c r="B222" s="11" t="s">
        <v>217</v>
      </c>
      <c r="C222" s="11">
        <v>152</v>
      </c>
      <c r="D222" s="11" t="s">
        <v>24</v>
      </c>
      <c r="E222" s="11">
        <v>1</v>
      </c>
      <c r="F222" s="16">
        <v>152</v>
      </c>
      <c r="G222" s="11"/>
      <c r="H222" s="11"/>
      <c r="I222" s="11"/>
      <c r="J222" s="11"/>
      <c r="K222" s="11">
        <v>1</v>
      </c>
      <c r="L222" s="16">
        <v>152</v>
      </c>
    </row>
    <row r="223" spans="1:12">
      <c r="A223" s="11">
        <v>117</v>
      </c>
      <c r="B223" s="11" t="s">
        <v>218</v>
      </c>
      <c r="C223" s="11">
        <v>500</v>
      </c>
      <c r="D223" s="11" t="s">
        <v>24</v>
      </c>
      <c r="E223" s="11">
        <v>1</v>
      </c>
      <c r="F223" s="16">
        <v>500</v>
      </c>
      <c r="G223" s="11"/>
      <c r="H223" s="11"/>
      <c r="I223" s="11"/>
      <c r="J223" s="11"/>
      <c r="K223" s="11">
        <v>1</v>
      </c>
      <c r="L223" s="16">
        <v>500</v>
      </c>
    </row>
    <row r="224" spans="1:12">
      <c r="A224" s="11">
        <v>118</v>
      </c>
      <c r="B224" s="11" t="s">
        <v>164</v>
      </c>
      <c r="C224" s="11">
        <v>706</v>
      </c>
      <c r="D224" s="11" t="s">
        <v>24</v>
      </c>
      <c r="E224" s="11">
        <v>2</v>
      </c>
      <c r="F224" s="16">
        <v>1412</v>
      </c>
      <c r="G224" s="11"/>
      <c r="H224" s="11"/>
      <c r="I224" s="11"/>
      <c r="J224" s="11"/>
      <c r="K224" s="11">
        <v>2</v>
      </c>
      <c r="L224" s="16">
        <v>1412</v>
      </c>
    </row>
    <row r="225" spans="1:12">
      <c r="A225" s="11">
        <v>119</v>
      </c>
      <c r="B225" s="11" t="s">
        <v>219</v>
      </c>
      <c r="C225" s="11">
        <v>998</v>
      </c>
      <c r="D225" s="11" t="s">
        <v>24</v>
      </c>
      <c r="E225" s="11">
        <v>4</v>
      </c>
      <c r="F225" s="16">
        <v>3992</v>
      </c>
      <c r="G225" s="11"/>
      <c r="H225" s="11"/>
      <c r="I225" s="11"/>
      <c r="J225" s="11"/>
      <c r="K225" s="11">
        <v>4</v>
      </c>
      <c r="L225" s="16">
        <v>3992</v>
      </c>
    </row>
    <row r="226" spans="1:12">
      <c r="A226" s="11">
        <v>120</v>
      </c>
      <c r="B226" s="11" t="s">
        <v>220</v>
      </c>
      <c r="C226" s="11">
        <v>146</v>
      </c>
      <c r="D226" s="11" t="s">
        <v>24</v>
      </c>
      <c r="E226" s="11">
        <v>1</v>
      </c>
      <c r="F226" s="16">
        <v>146</v>
      </c>
      <c r="G226" s="11"/>
      <c r="H226" s="11"/>
      <c r="I226" s="11"/>
      <c r="J226" s="11"/>
      <c r="K226" s="11">
        <v>1</v>
      </c>
      <c r="L226" s="16">
        <v>146</v>
      </c>
    </row>
    <row r="227" spans="1:12">
      <c r="A227" s="11">
        <v>121</v>
      </c>
      <c r="B227" s="11" t="s">
        <v>221</v>
      </c>
      <c r="C227" s="11">
        <v>75</v>
      </c>
      <c r="D227" s="11" t="s">
        <v>24</v>
      </c>
      <c r="E227" s="11">
        <v>6</v>
      </c>
      <c r="F227" s="16">
        <v>450</v>
      </c>
      <c r="G227" s="11"/>
      <c r="H227" s="11"/>
      <c r="I227" s="11"/>
      <c r="J227" s="11"/>
      <c r="K227" s="11">
        <v>6</v>
      </c>
      <c r="L227" s="16">
        <v>450</v>
      </c>
    </row>
    <row r="228" spans="1:12">
      <c r="A228" s="11">
        <v>122</v>
      </c>
      <c r="B228" s="11" t="s">
        <v>222</v>
      </c>
      <c r="C228" s="11">
        <v>20</v>
      </c>
      <c r="D228" s="11" t="s">
        <v>24</v>
      </c>
      <c r="E228" s="11">
        <v>3</v>
      </c>
      <c r="F228" s="16">
        <v>60</v>
      </c>
      <c r="G228" s="11"/>
      <c r="H228" s="11"/>
      <c r="I228" s="11"/>
      <c r="J228" s="11"/>
      <c r="K228" s="11">
        <v>3</v>
      </c>
      <c r="L228" s="16">
        <v>60</v>
      </c>
    </row>
    <row r="229" spans="1:12">
      <c r="A229" s="11">
        <v>123</v>
      </c>
      <c r="B229" s="11" t="s">
        <v>223</v>
      </c>
      <c r="C229" s="11">
        <v>25</v>
      </c>
      <c r="D229" s="11" t="s">
        <v>24</v>
      </c>
      <c r="E229" s="11">
        <v>3</v>
      </c>
      <c r="F229" s="16">
        <v>75</v>
      </c>
      <c r="G229" s="11"/>
      <c r="H229" s="11"/>
      <c r="I229" s="11"/>
      <c r="J229" s="11"/>
      <c r="K229" s="11">
        <v>3</v>
      </c>
      <c r="L229" s="16">
        <v>75</v>
      </c>
    </row>
    <row r="230" spans="1:12">
      <c r="A230" s="11">
        <v>124</v>
      </c>
      <c r="B230" s="11" t="s">
        <v>224</v>
      </c>
      <c r="C230" s="11">
        <v>30</v>
      </c>
      <c r="D230" s="11" t="s">
        <v>24</v>
      </c>
      <c r="E230" s="11">
        <v>3</v>
      </c>
      <c r="F230" s="16">
        <v>90</v>
      </c>
      <c r="G230" s="11"/>
      <c r="H230" s="11"/>
      <c r="I230" s="11"/>
      <c r="J230" s="11"/>
      <c r="K230" s="11">
        <v>3</v>
      </c>
      <c r="L230" s="16">
        <v>90</v>
      </c>
    </row>
    <row r="231" spans="1:12">
      <c r="A231" s="11">
        <v>125</v>
      </c>
      <c r="B231" s="11" t="s">
        <v>226</v>
      </c>
      <c r="C231" s="11">
        <v>30</v>
      </c>
      <c r="D231" s="11" t="s">
        <v>24</v>
      </c>
      <c r="E231" s="11">
        <v>6</v>
      </c>
      <c r="F231" s="16">
        <v>180</v>
      </c>
      <c r="G231" s="11"/>
      <c r="H231" s="11"/>
      <c r="I231" s="11"/>
      <c r="J231" s="11"/>
      <c r="K231" s="11">
        <v>6</v>
      </c>
      <c r="L231" s="16">
        <v>180</v>
      </c>
    </row>
    <row r="232" spans="1:12">
      <c r="A232" s="11">
        <v>126</v>
      </c>
      <c r="B232" s="11" t="s">
        <v>227</v>
      </c>
      <c r="C232" s="11">
        <v>90</v>
      </c>
      <c r="D232" s="11" t="s">
        <v>24</v>
      </c>
      <c r="E232" s="11">
        <v>3</v>
      </c>
      <c r="F232" s="16">
        <v>270</v>
      </c>
      <c r="G232" s="11"/>
      <c r="H232" s="11"/>
      <c r="I232" s="11"/>
      <c r="J232" s="11"/>
      <c r="K232" s="11">
        <v>3</v>
      </c>
      <c r="L232" s="16">
        <v>270</v>
      </c>
    </row>
    <row r="233" spans="1:12">
      <c r="A233" s="11">
        <v>127</v>
      </c>
      <c r="B233" s="11" t="s">
        <v>221</v>
      </c>
      <c r="C233" s="11">
        <v>75</v>
      </c>
      <c r="D233" s="11" t="s">
        <v>24</v>
      </c>
      <c r="E233" s="11">
        <v>10</v>
      </c>
      <c r="F233" s="16">
        <v>750</v>
      </c>
      <c r="G233" s="11"/>
      <c r="H233" s="11"/>
      <c r="I233" s="11"/>
      <c r="J233" s="11"/>
      <c r="K233" s="11">
        <v>10</v>
      </c>
      <c r="L233" s="16">
        <v>750</v>
      </c>
    </row>
    <row r="234" spans="1:12">
      <c r="A234" s="11">
        <v>128</v>
      </c>
      <c r="B234" s="11" t="s">
        <v>229</v>
      </c>
      <c r="C234" s="11">
        <v>150</v>
      </c>
      <c r="D234" s="11" t="s">
        <v>24</v>
      </c>
      <c r="E234" s="11">
        <v>4</v>
      </c>
      <c r="F234" s="16">
        <v>600</v>
      </c>
      <c r="G234" s="11"/>
      <c r="H234" s="11"/>
      <c r="I234" s="11"/>
      <c r="J234" s="11"/>
      <c r="K234" s="11">
        <v>4</v>
      </c>
      <c r="L234" s="16">
        <v>600</v>
      </c>
    </row>
    <row r="235" spans="1:12">
      <c r="A235" s="11">
        <v>129</v>
      </c>
      <c r="B235" s="11" t="s">
        <v>230</v>
      </c>
      <c r="C235" s="11">
        <v>120</v>
      </c>
      <c r="D235" s="11" t="s">
        <v>24</v>
      </c>
      <c r="E235" s="11">
        <v>4</v>
      </c>
      <c r="F235" s="16">
        <v>480</v>
      </c>
      <c r="G235" s="11"/>
      <c r="H235" s="11"/>
      <c r="I235" s="11"/>
      <c r="J235" s="11"/>
      <c r="K235" s="11">
        <v>4</v>
      </c>
      <c r="L235" s="16">
        <v>480</v>
      </c>
    </row>
    <row r="236" spans="1:12">
      <c r="A236" s="11">
        <v>130</v>
      </c>
      <c r="B236" s="11" t="s">
        <v>231</v>
      </c>
      <c r="C236" s="11">
        <v>487</v>
      </c>
      <c r="D236" s="11" t="s">
        <v>24</v>
      </c>
      <c r="E236" s="11">
        <v>1</v>
      </c>
      <c r="F236" s="16">
        <v>487</v>
      </c>
      <c r="G236" s="11"/>
      <c r="H236" s="11"/>
      <c r="I236" s="11"/>
      <c r="J236" s="11"/>
      <c r="K236" s="11">
        <v>1</v>
      </c>
      <c r="L236" s="16">
        <v>487</v>
      </c>
    </row>
    <row r="237" spans="1:12">
      <c r="A237" s="11">
        <v>131</v>
      </c>
      <c r="B237" s="11" t="s">
        <v>232</v>
      </c>
      <c r="C237" s="11">
        <v>783</v>
      </c>
      <c r="D237" s="11" t="s">
        <v>24</v>
      </c>
      <c r="E237" s="11">
        <v>1</v>
      </c>
      <c r="F237" s="16">
        <v>783</v>
      </c>
      <c r="G237" s="11"/>
      <c r="H237" s="11"/>
      <c r="I237" s="11"/>
      <c r="J237" s="11"/>
      <c r="K237" s="11">
        <v>1</v>
      </c>
      <c r="L237" s="16">
        <v>783</v>
      </c>
    </row>
    <row r="238" spans="1:12">
      <c r="A238" s="11">
        <v>132</v>
      </c>
      <c r="B238" s="11" t="s">
        <v>233</v>
      </c>
      <c r="C238" s="11">
        <v>300</v>
      </c>
      <c r="D238" s="11" t="s">
        <v>24</v>
      </c>
      <c r="E238" s="11">
        <v>1</v>
      </c>
      <c r="F238" s="16">
        <v>300</v>
      </c>
      <c r="G238" s="11"/>
      <c r="H238" s="11"/>
      <c r="I238" s="11"/>
      <c r="J238" s="11"/>
      <c r="K238" s="11">
        <v>1</v>
      </c>
      <c r="L238" s="16">
        <v>300</v>
      </c>
    </row>
    <row r="239" spans="1:12">
      <c r="A239" s="11">
        <v>133</v>
      </c>
      <c r="B239" s="11" t="s">
        <v>234</v>
      </c>
      <c r="C239" s="11">
        <v>620</v>
      </c>
      <c r="D239" s="11" t="s">
        <v>24</v>
      </c>
      <c r="E239" s="11">
        <v>1</v>
      </c>
      <c r="F239" s="16">
        <v>620</v>
      </c>
      <c r="G239" s="11"/>
      <c r="H239" s="11"/>
      <c r="I239" s="11"/>
      <c r="J239" s="11"/>
      <c r="K239" s="11">
        <v>1</v>
      </c>
      <c r="L239" s="16">
        <v>620</v>
      </c>
    </row>
    <row r="240" spans="1:12">
      <c r="A240" s="11">
        <v>134</v>
      </c>
      <c r="B240" s="11" t="s">
        <v>235</v>
      </c>
      <c r="C240" s="11">
        <v>150</v>
      </c>
      <c r="D240" s="11" t="s">
        <v>24</v>
      </c>
      <c r="E240" s="11">
        <v>3</v>
      </c>
      <c r="F240" s="16">
        <v>450</v>
      </c>
      <c r="G240" s="11"/>
      <c r="H240" s="11"/>
      <c r="I240" s="11"/>
      <c r="J240" s="11"/>
      <c r="K240" s="11">
        <v>3</v>
      </c>
      <c r="L240" s="16">
        <v>450</v>
      </c>
    </row>
    <row r="241" spans="1:12">
      <c r="A241" s="11">
        <v>135</v>
      </c>
      <c r="B241" s="11" t="s">
        <v>202</v>
      </c>
      <c r="C241" s="11">
        <v>45</v>
      </c>
      <c r="D241" s="11" t="s">
        <v>24</v>
      </c>
      <c r="E241" s="11">
        <v>4</v>
      </c>
      <c r="F241" s="16">
        <v>180</v>
      </c>
      <c r="G241" s="11"/>
      <c r="H241" s="11"/>
      <c r="I241" s="11"/>
      <c r="J241" s="11"/>
      <c r="K241" s="11">
        <v>4</v>
      </c>
      <c r="L241" s="16">
        <v>180</v>
      </c>
    </row>
    <row r="242" spans="1:12">
      <c r="A242" s="11">
        <v>136</v>
      </c>
      <c r="B242" s="11" t="s">
        <v>236</v>
      </c>
      <c r="C242" s="11">
        <v>30</v>
      </c>
      <c r="D242" s="11" t="s">
        <v>24</v>
      </c>
      <c r="E242" s="11">
        <v>4</v>
      </c>
      <c r="F242" s="16">
        <v>120</v>
      </c>
      <c r="G242" s="11"/>
      <c r="H242" s="11"/>
      <c r="I242" s="11"/>
      <c r="J242" s="11"/>
      <c r="K242" s="11">
        <v>4</v>
      </c>
      <c r="L242" s="16">
        <v>120</v>
      </c>
    </row>
    <row r="243" spans="1:12">
      <c r="A243" s="11">
        <v>137</v>
      </c>
      <c r="B243" s="11" t="s">
        <v>237</v>
      </c>
      <c r="C243" s="11">
        <v>80</v>
      </c>
      <c r="D243" s="11" t="s">
        <v>24</v>
      </c>
      <c r="E243" s="11">
        <v>1</v>
      </c>
      <c r="F243" s="16">
        <v>80</v>
      </c>
      <c r="G243" s="11"/>
      <c r="H243" s="11"/>
      <c r="I243" s="11"/>
      <c r="J243" s="11"/>
      <c r="K243" s="11">
        <v>1</v>
      </c>
      <c r="L243" s="16">
        <v>80</v>
      </c>
    </row>
    <row r="244" spans="1:12">
      <c r="A244" s="11">
        <v>138</v>
      </c>
      <c r="B244" s="11" t="s">
        <v>238</v>
      </c>
      <c r="C244" s="11">
        <v>1260</v>
      </c>
      <c r="D244" s="11" t="s">
        <v>24</v>
      </c>
      <c r="E244" s="11">
        <v>1</v>
      </c>
      <c r="F244" s="16">
        <v>1260</v>
      </c>
      <c r="G244" s="11"/>
      <c r="H244" s="11"/>
      <c r="I244" s="11"/>
      <c r="J244" s="11"/>
      <c r="K244" s="11">
        <v>1</v>
      </c>
      <c r="L244" s="16">
        <v>1260</v>
      </c>
    </row>
    <row r="245" spans="1:12">
      <c r="A245" s="11">
        <v>139</v>
      </c>
      <c r="B245" s="11" t="s">
        <v>239</v>
      </c>
      <c r="C245" s="11">
        <v>1550</v>
      </c>
      <c r="D245" s="11" t="s">
        <v>24</v>
      </c>
      <c r="E245" s="11">
        <v>1</v>
      </c>
      <c r="F245" s="16">
        <v>1550</v>
      </c>
      <c r="G245" s="11"/>
      <c r="H245" s="11"/>
      <c r="I245" s="11"/>
      <c r="J245" s="11"/>
      <c r="K245" s="11">
        <v>1</v>
      </c>
      <c r="L245" s="16">
        <v>1550</v>
      </c>
    </row>
    <row r="246" spans="1:12">
      <c r="A246" s="11">
        <v>140</v>
      </c>
      <c r="B246" s="11" t="s">
        <v>240</v>
      </c>
      <c r="C246" s="11">
        <v>500</v>
      </c>
      <c r="D246" s="11" t="s">
        <v>24</v>
      </c>
      <c r="E246" s="11">
        <v>2</v>
      </c>
      <c r="F246" s="16">
        <v>1000</v>
      </c>
      <c r="G246" s="11"/>
      <c r="H246" s="11"/>
      <c r="I246" s="11"/>
      <c r="J246" s="11"/>
      <c r="K246" s="11">
        <v>2</v>
      </c>
      <c r="L246" s="16">
        <v>1000</v>
      </c>
    </row>
    <row r="247" spans="1:12">
      <c r="A247" s="11">
        <v>141</v>
      </c>
      <c r="B247" s="11" t="s">
        <v>241</v>
      </c>
      <c r="C247" s="11">
        <v>395</v>
      </c>
      <c r="D247" s="11" t="s">
        <v>24</v>
      </c>
      <c r="E247" s="11">
        <v>2</v>
      </c>
      <c r="F247" s="16">
        <v>790</v>
      </c>
      <c r="G247" s="11"/>
      <c r="H247" s="11"/>
      <c r="I247" s="11"/>
      <c r="J247" s="11"/>
      <c r="K247" s="11">
        <v>2</v>
      </c>
      <c r="L247" s="16">
        <v>790</v>
      </c>
    </row>
    <row r="248" spans="1:12">
      <c r="A248" s="11">
        <v>142</v>
      </c>
      <c r="B248" s="11" t="s">
        <v>242</v>
      </c>
      <c r="C248" s="11">
        <v>650</v>
      </c>
      <c r="D248" s="11" t="s">
        <v>24</v>
      </c>
      <c r="E248" s="11">
        <v>1</v>
      </c>
      <c r="F248" s="16">
        <v>650</v>
      </c>
      <c r="G248" s="11"/>
      <c r="H248" s="11"/>
      <c r="I248" s="11"/>
      <c r="J248" s="11"/>
      <c r="K248" s="11">
        <v>1</v>
      </c>
      <c r="L248" s="16">
        <v>650</v>
      </c>
    </row>
    <row r="249" spans="1:12">
      <c r="A249" s="11">
        <v>143</v>
      </c>
      <c r="B249" s="11" t="s">
        <v>211</v>
      </c>
      <c r="C249" s="11">
        <v>17.5</v>
      </c>
      <c r="D249" s="11" t="s">
        <v>24</v>
      </c>
      <c r="E249" s="11">
        <v>10</v>
      </c>
      <c r="F249" s="16">
        <v>175</v>
      </c>
      <c r="G249" s="11"/>
      <c r="H249" s="11"/>
      <c r="I249" s="11"/>
      <c r="J249" s="11"/>
      <c r="K249" s="11">
        <v>10</v>
      </c>
      <c r="L249" s="16">
        <v>175</v>
      </c>
    </row>
    <row r="250" spans="1:12">
      <c r="A250" s="11">
        <v>144</v>
      </c>
      <c r="B250" s="11" t="s">
        <v>235</v>
      </c>
      <c r="C250" s="11">
        <v>381</v>
      </c>
      <c r="D250" s="11" t="s">
        <v>24</v>
      </c>
      <c r="E250" s="11">
        <v>1</v>
      </c>
      <c r="F250" s="16">
        <v>381</v>
      </c>
      <c r="G250" s="11"/>
      <c r="H250" s="11"/>
      <c r="I250" s="11"/>
      <c r="J250" s="11"/>
      <c r="K250" s="11">
        <v>1</v>
      </c>
      <c r="L250" s="16">
        <v>381</v>
      </c>
    </row>
    <row r="251" spans="1:12">
      <c r="A251" s="11">
        <v>145</v>
      </c>
      <c r="B251" s="11" t="s">
        <v>243</v>
      </c>
      <c r="C251" s="11">
        <v>974</v>
      </c>
      <c r="D251" s="11" t="s">
        <v>24</v>
      </c>
      <c r="E251" s="11">
        <v>1</v>
      </c>
      <c r="F251" s="16">
        <v>974</v>
      </c>
      <c r="G251" s="11"/>
      <c r="H251" s="11"/>
      <c r="I251" s="11"/>
      <c r="J251" s="11"/>
      <c r="K251" s="11">
        <v>1</v>
      </c>
      <c r="L251" s="16">
        <v>974</v>
      </c>
    </row>
    <row r="252" spans="1:12">
      <c r="A252" s="11">
        <v>146</v>
      </c>
      <c r="B252" s="11" t="s">
        <v>244</v>
      </c>
      <c r="C252" s="11">
        <v>966</v>
      </c>
      <c r="D252" s="11" t="s">
        <v>24</v>
      </c>
      <c r="E252" s="11">
        <v>1</v>
      </c>
      <c r="F252" s="16">
        <v>966</v>
      </c>
      <c r="G252" s="11"/>
      <c r="H252" s="11"/>
      <c r="I252" s="11"/>
      <c r="J252" s="11"/>
      <c r="K252" s="11">
        <v>1</v>
      </c>
      <c r="L252" s="16">
        <v>966</v>
      </c>
    </row>
    <row r="253" spans="1:12">
      <c r="A253" s="11">
        <v>147</v>
      </c>
      <c r="B253" s="11" t="s">
        <v>245</v>
      </c>
      <c r="C253" s="11">
        <v>1530</v>
      </c>
      <c r="D253" s="11" t="s">
        <v>24</v>
      </c>
      <c r="E253" s="11">
        <v>12</v>
      </c>
      <c r="F253" s="16">
        <v>18360</v>
      </c>
      <c r="G253" s="11"/>
      <c r="H253" s="11"/>
      <c r="I253" s="11"/>
      <c r="J253" s="11"/>
      <c r="K253" s="11">
        <v>12</v>
      </c>
      <c r="L253" s="16">
        <v>18360</v>
      </c>
    </row>
    <row r="254" spans="1:12">
      <c r="A254" s="11">
        <v>148</v>
      </c>
      <c r="B254" s="11" t="s">
        <v>246</v>
      </c>
      <c r="C254" s="11">
        <v>1530</v>
      </c>
      <c r="D254" s="11" t="s">
        <v>24</v>
      </c>
      <c r="E254" s="11">
        <v>22</v>
      </c>
      <c r="F254" s="16">
        <v>33660</v>
      </c>
      <c r="G254" s="11"/>
      <c r="H254" s="11"/>
      <c r="I254" s="11"/>
      <c r="J254" s="11"/>
      <c r="K254" s="11">
        <v>22</v>
      </c>
      <c r="L254" s="16">
        <v>33660</v>
      </c>
    </row>
    <row r="255" spans="1:12">
      <c r="A255" s="11">
        <v>149</v>
      </c>
      <c r="B255" s="11" t="s">
        <v>247</v>
      </c>
      <c r="C255" s="11">
        <v>1530</v>
      </c>
      <c r="D255" s="11" t="s">
        <v>24</v>
      </c>
      <c r="E255" s="11">
        <v>12</v>
      </c>
      <c r="F255" s="16">
        <v>18360</v>
      </c>
      <c r="G255" s="11"/>
      <c r="H255" s="11"/>
      <c r="I255" s="11"/>
      <c r="J255" s="11"/>
      <c r="K255" s="11">
        <v>12</v>
      </c>
      <c r="L255" s="16">
        <v>18360</v>
      </c>
    </row>
    <row r="256" spans="1:12">
      <c r="A256" s="11">
        <v>150</v>
      </c>
      <c r="B256" s="11" t="s">
        <v>248</v>
      </c>
      <c r="C256" s="11">
        <v>1870</v>
      </c>
      <c r="D256" s="11" t="s">
        <v>24</v>
      </c>
      <c r="E256" s="11">
        <v>3</v>
      </c>
      <c r="F256" s="16">
        <v>5610</v>
      </c>
      <c r="G256" s="11"/>
      <c r="H256" s="11"/>
      <c r="I256" s="11"/>
      <c r="J256" s="11"/>
      <c r="K256" s="11">
        <v>3</v>
      </c>
      <c r="L256" s="16">
        <v>5610</v>
      </c>
    </row>
    <row r="257" spans="1:12">
      <c r="A257" s="11">
        <v>151</v>
      </c>
      <c r="B257" s="11" t="s">
        <v>249</v>
      </c>
      <c r="C257" s="11">
        <v>1999</v>
      </c>
      <c r="D257" s="11" t="s">
        <v>24</v>
      </c>
      <c r="E257" s="11">
        <v>1</v>
      </c>
      <c r="F257" s="16">
        <v>1999</v>
      </c>
      <c r="G257" s="11"/>
      <c r="H257" s="11"/>
      <c r="I257" s="11"/>
      <c r="J257" s="11"/>
      <c r="K257" s="11">
        <v>1</v>
      </c>
      <c r="L257" s="16">
        <v>1999</v>
      </c>
    </row>
    <row r="258" spans="1:12">
      <c r="A258" s="11">
        <v>152</v>
      </c>
      <c r="B258" s="11" t="s">
        <v>250</v>
      </c>
      <c r="C258" s="11">
        <v>625</v>
      </c>
      <c r="D258" s="11" t="s">
        <v>24</v>
      </c>
      <c r="E258" s="11">
        <v>7</v>
      </c>
      <c r="F258" s="16">
        <v>4375</v>
      </c>
      <c r="G258" s="11"/>
      <c r="H258" s="11"/>
      <c r="I258" s="11"/>
      <c r="J258" s="11"/>
      <c r="K258" s="11">
        <v>7</v>
      </c>
      <c r="L258" s="16">
        <v>4375</v>
      </c>
    </row>
    <row r="259" spans="1:12">
      <c r="A259" s="11">
        <v>153</v>
      </c>
      <c r="B259" s="11" t="s">
        <v>251</v>
      </c>
      <c r="C259" s="11">
        <v>77</v>
      </c>
      <c r="D259" s="11" t="s">
        <v>24</v>
      </c>
      <c r="E259" s="11">
        <v>1</v>
      </c>
      <c r="F259" s="16">
        <v>77</v>
      </c>
      <c r="G259" s="11"/>
      <c r="H259" s="11"/>
      <c r="I259" s="11"/>
      <c r="J259" s="11"/>
      <c r="K259" s="11">
        <v>1</v>
      </c>
      <c r="L259" s="16">
        <v>77</v>
      </c>
    </row>
    <row r="260" spans="1:12">
      <c r="A260" s="11">
        <v>154</v>
      </c>
      <c r="B260" s="11" t="s">
        <v>252</v>
      </c>
      <c r="C260" s="11">
        <v>2500</v>
      </c>
      <c r="D260" s="11" t="s">
        <v>24</v>
      </c>
      <c r="E260" s="11">
        <v>1</v>
      </c>
      <c r="F260" s="16">
        <v>2500</v>
      </c>
      <c r="G260" s="11"/>
      <c r="H260" s="11"/>
      <c r="I260" s="11"/>
      <c r="J260" s="11"/>
      <c r="K260" s="11">
        <v>1</v>
      </c>
      <c r="L260" s="16">
        <v>2500</v>
      </c>
    </row>
    <row r="261" spans="1:12">
      <c r="A261" s="11">
        <v>155</v>
      </c>
      <c r="B261" s="11" t="s">
        <v>253</v>
      </c>
      <c r="C261" s="11">
        <v>2916</v>
      </c>
      <c r="D261" s="11" t="s">
        <v>24</v>
      </c>
      <c r="E261" s="11">
        <v>1</v>
      </c>
      <c r="F261" s="16">
        <v>2916</v>
      </c>
      <c r="G261" s="11"/>
      <c r="H261" s="11"/>
      <c r="I261" s="11"/>
      <c r="J261" s="11"/>
      <c r="K261" s="11">
        <v>1</v>
      </c>
      <c r="L261" s="16">
        <v>2916</v>
      </c>
    </row>
    <row r="262" spans="1:12">
      <c r="A262" s="11">
        <v>156</v>
      </c>
      <c r="B262" s="11" t="s">
        <v>254</v>
      </c>
      <c r="C262" s="11">
        <v>2099</v>
      </c>
      <c r="D262" s="11" t="s">
        <v>24</v>
      </c>
      <c r="E262" s="11">
        <v>1</v>
      </c>
      <c r="F262" s="16">
        <v>2099</v>
      </c>
      <c r="G262" s="11"/>
      <c r="H262" s="11"/>
      <c r="I262" s="11"/>
      <c r="J262" s="11"/>
      <c r="K262" s="11">
        <v>1</v>
      </c>
      <c r="L262" s="16">
        <v>2099</v>
      </c>
    </row>
    <row r="263" spans="1:12">
      <c r="A263" s="11">
        <v>157</v>
      </c>
      <c r="B263" s="11" t="s">
        <v>255</v>
      </c>
      <c r="C263" s="11">
        <v>5200</v>
      </c>
      <c r="D263" s="11" t="s">
        <v>24</v>
      </c>
      <c r="E263" s="11">
        <v>1</v>
      </c>
      <c r="F263" s="16">
        <v>5200</v>
      </c>
      <c r="G263" s="11"/>
      <c r="H263" s="11"/>
      <c r="I263" s="11"/>
      <c r="J263" s="11"/>
      <c r="K263" s="11">
        <v>1</v>
      </c>
      <c r="L263" s="16">
        <v>5200</v>
      </c>
    </row>
    <row r="264" spans="1:12">
      <c r="A264" s="11">
        <v>158</v>
      </c>
      <c r="B264" s="11" t="s">
        <v>256</v>
      </c>
      <c r="C264" s="11">
        <v>1796</v>
      </c>
      <c r="D264" s="11" t="s">
        <v>24</v>
      </c>
      <c r="E264" s="11">
        <v>7</v>
      </c>
      <c r="F264" s="16">
        <v>12572</v>
      </c>
      <c r="G264" s="11"/>
      <c r="H264" s="11"/>
      <c r="I264" s="11"/>
      <c r="J264" s="11"/>
      <c r="K264" s="11">
        <v>7</v>
      </c>
      <c r="L264" s="16">
        <v>12572</v>
      </c>
    </row>
    <row r="265" spans="1:12">
      <c r="A265" s="11">
        <v>159</v>
      </c>
      <c r="B265" s="11" t="s">
        <v>257</v>
      </c>
      <c r="C265" s="11">
        <v>450</v>
      </c>
      <c r="D265" s="11" t="s">
        <v>24</v>
      </c>
      <c r="E265" s="11">
        <v>1</v>
      </c>
      <c r="F265" s="16">
        <v>450</v>
      </c>
      <c r="G265" s="11"/>
      <c r="H265" s="11"/>
      <c r="I265" s="11"/>
      <c r="J265" s="11"/>
      <c r="K265" s="11">
        <v>1</v>
      </c>
      <c r="L265" s="16">
        <v>450</v>
      </c>
    </row>
    <row r="266" spans="1:12">
      <c r="A266" s="11">
        <v>160</v>
      </c>
      <c r="B266" s="11" t="s">
        <v>258</v>
      </c>
      <c r="C266" s="11">
        <v>300</v>
      </c>
      <c r="D266" s="11" t="s">
        <v>24</v>
      </c>
      <c r="E266" s="11">
        <v>10</v>
      </c>
      <c r="F266" s="16">
        <v>3000</v>
      </c>
      <c r="G266" s="11"/>
      <c r="H266" s="11"/>
      <c r="I266" s="11"/>
      <c r="J266" s="11"/>
      <c r="K266" s="11">
        <v>10</v>
      </c>
      <c r="L266" s="16">
        <v>3000</v>
      </c>
    </row>
    <row r="267" spans="1:12">
      <c r="A267" s="11">
        <v>161</v>
      </c>
      <c r="B267" s="11" t="s">
        <v>259</v>
      </c>
      <c r="C267" s="11">
        <v>230</v>
      </c>
      <c r="D267" s="11" t="s">
        <v>24</v>
      </c>
      <c r="E267" s="11">
        <v>4</v>
      </c>
      <c r="F267" s="16">
        <v>920</v>
      </c>
      <c r="G267" s="11"/>
      <c r="H267" s="11"/>
      <c r="I267" s="11"/>
      <c r="J267" s="11"/>
      <c r="K267" s="11">
        <v>4</v>
      </c>
      <c r="L267" s="16">
        <v>920</v>
      </c>
    </row>
    <row r="268" spans="1:12">
      <c r="A268" s="11">
        <v>162</v>
      </c>
      <c r="B268" s="11" t="s">
        <v>260</v>
      </c>
      <c r="C268" s="11">
        <v>1080</v>
      </c>
      <c r="D268" s="11" t="s">
        <v>24</v>
      </c>
      <c r="E268" s="11">
        <v>6</v>
      </c>
      <c r="F268" s="16">
        <v>6480</v>
      </c>
      <c r="G268" s="11"/>
      <c r="H268" s="11"/>
      <c r="I268" s="11"/>
      <c r="J268" s="11"/>
      <c r="K268" s="11">
        <v>6</v>
      </c>
      <c r="L268" s="16">
        <v>6480</v>
      </c>
    </row>
    <row r="269" spans="1:12">
      <c r="A269" s="11">
        <v>163</v>
      </c>
      <c r="B269" s="11" t="s">
        <v>261</v>
      </c>
      <c r="C269" s="11">
        <v>670</v>
      </c>
      <c r="D269" s="11" t="s">
        <v>24</v>
      </c>
      <c r="E269" s="11">
        <v>7</v>
      </c>
      <c r="F269" s="16">
        <v>4690</v>
      </c>
      <c r="G269" s="11"/>
      <c r="H269" s="11"/>
      <c r="I269" s="11"/>
      <c r="J269" s="11"/>
      <c r="K269" s="11">
        <v>7</v>
      </c>
      <c r="L269" s="16">
        <v>4690</v>
      </c>
    </row>
    <row r="270" spans="1:12">
      <c r="A270" s="11">
        <v>164</v>
      </c>
      <c r="B270" s="11" t="s">
        <v>262</v>
      </c>
      <c r="C270" s="11">
        <v>1300</v>
      </c>
      <c r="D270" s="11" t="s">
        <v>24</v>
      </c>
      <c r="E270" s="11">
        <v>1</v>
      </c>
      <c r="F270" s="16">
        <v>1300</v>
      </c>
      <c r="G270" s="11"/>
      <c r="H270" s="11"/>
      <c r="I270" s="11"/>
      <c r="J270" s="11"/>
      <c r="K270" s="11">
        <v>1</v>
      </c>
      <c r="L270" s="16">
        <v>1300</v>
      </c>
    </row>
    <row r="271" spans="1:12">
      <c r="A271" s="11">
        <v>165</v>
      </c>
      <c r="B271" s="11" t="s">
        <v>263</v>
      </c>
      <c r="C271" s="11">
        <v>900</v>
      </c>
      <c r="D271" s="11" t="s">
        <v>24</v>
      </c>
      <c r="E271" s="11">
        <v>2</v>
      </c>
      <c r="F271" s="16">
        <v>1800</v>
      </c>
      <c r="G271" s="11"/>
      <c r="H271" s="11"/>
      <c r="I271" s="11"/>
      <c r="J271" s="11"/>
      <c r="K271" s="11">
        <v>2</v>
      </c>
      <c r="L271" s="16">
        <v>1800</v>
      </c>
    </row>
    <row r="272" spans="1:12">
      <c r="A272" s="11">
        <v>166</v>
      </c>
      <c r="B272" s="11" t="s">
        <v>264</v>
      </c>
      <c r="C272" s="11">
        <v>3000</v>
      </c>
      <c r="D272" s="11" t="s">
        <v>24</v>
      </c>
      <c r="E272" s="11">
        <v>1</v>
      </c>
      <c r="F272" s="16">
        <v>3000</v>
      </c>
      <c r="G272" s="11"/>
      <c r="H272" s="11"/>
      <c r="I272" s="11"/>
      <c r="J272" s="11"/>
      <c r="K272" s="11">
        <v>1</v>
      </c>
      <c r="L272" s="16">
        <v>3000</v>
      </c>
    </row>
    <row r="273" spans="1:12">
      <c r="A273" s="11">
        <v>167</v>
      </c>
      <c r="B273" s="11" t="s">
        <v>265</v>
      </c>
      <c r="C273" s="11">
        <v>2436.6666666666665</v>
      </c>
      <c r="D273" s="11" t="s">
        <v>24</v>
      </c>
      <c r="E273" s="11">
        <v>6</v>
      </c>
      <c r="F273" s="16">
        <v>14620</v>
      </c>
      <c r="G273" s="11"/>
      <c r="H273" s="11"/>
      <c r="I273" s="11"/>
      <c r="J273" s="11"/>
      <c r="K273" s="11">
        <v>6</v>
      </c>
      <c r="L273" s="16">
        <v>14620</v>
      </c>
    </row>
    <row r="274" spans="1:12">
      <c r="A274" s="11">
        <v>168</v>
      </c>
      <c r="B274" s="11" t="s">
        <v>266</v>
      </c>
      <c r="C274" s="11">
        <v>220</v>
      </c>
      <c r="D274" s="11" t="s">
        <v>24</v>
      </c>
      <c r="E274" s="11">
        <v>3</v>
      </c>
      <c r="F274" s="16">
        <v>660</v>
      </c>
      <c r="G274" s="11"/>
      <c r="H274" s="11"/>
      <c r="I274" s="11"/>
      <c r="J274" s="11"/>
      <c r="K274" s="11">
        <v>3</v>
      </c>
      <c r="L274" s="16">
        <v>660</v>
      </c>
    </row>
    <row r="275" spans="1:12">
      <c r="A275" s="11">
        <v>169</v>
      </c>
      <c r="B275" s="11" t="s">
        <v>267</v>
      </c>
      <c r="C275" s="11">
        <v>281.66000000000003</v>
      </c>
      <c r="D275" s="11" t="s">
        <v>24</v>
      </c>
      <c r="E275" s="11">
        <v>1</v>
      </c>
      <c r="F275" s="16">
        <v>281.66000000000003</v>
      </c>
      <c r="G275" s="11"/>
      <c r="H275" s="11"/>
      <c r="I275" s="11"/>
      <c r="J275" s="11"/>
      <c r="K275" s="11">
        <v>1</v>
      </c>
      <c r="L275" s="16">
        <v>281.66000000000003</v>
      </c>
    </row>
    <row r="276" spans="1:12">
      <c r="A276" s="11">
        <v>170</v>
      </c>
      <c r="B276" s="11" t="s">
        <v>268</v>
      </c>
      <c r="C276" s="11">
        <v>292.5</v>
      </c>
      <c r="D276" s="11" t="s">
        <v>24</v>
      </c>
      <c r="E276" s="11">
        <v>2</v>
      </c>
      <c r="F276" s="16">
        <v>585</v>
      </c>
      <c r="G276" s="11"/>
      <c r="H276" s="11"/>
      <c r="I276" s="11"/>
      <c r="J276" s="11"/>
      <c r="K276" s="11">
        <v>2</v>
      </c>
      <c r="L276" s="16">
        <v>585</v>
      </c>
    </row>
    <row r="277" spans="1:12">
      <c r="A277" s="11">
        <v>171</v>
      </c>
      <c r="B277" s="11" t="s">
        <v>269</v>
      </c>
      <c r="C277" s="11">
        <v>2352</v>
      </c>
      <c r="D277" s="11" t="s">
        <v>24</v>
      </c>
      <c r="E277" s="11">
        <v>1</v>
      </c>
      <c r="F277" s="16">
        <v>2352</v>
      </c>
      <c r="G277" s="11"/>
      <c r="H277" s="11"/>
      <c r="I277" s="11"/>
      <c r="J277" s="11"/>
      <c r="K277" s="11">
        <v>1</v>
      </c>
      <c r="L277" s="16">
        <v>2352</v>
      </c>
    </row>
    <row r="278" spans="1:12">
      <c r="A278" s="11">
        <v>172</v>
      </c>
      <c r="B278" s="11" t="s">
        <v>270</v>
      </c>
      <c r="C278" s="11">
        <v>1858</v>
      </c>
      <c r="D278" s="11" t="s">
        <v>24</v>
      </c>
      <c r="E278" s="11">
        <v>1</v>
      </c>
      <c r="F278" s="16">
        <v>1858</v>
      </c>
      <c r="G278" s="11"/>
      <c r="H278" s="11"/>
      <c r="I278" s="11"/>
      <c r="J278" s="11"/>
      <c r="K278" s="11">
        <v>1</v>
      </c>
      <c r="L278" s="16">
        <v>1858</v>
      </c>
    </row>
    <row r="279" spans="1:12">
      <c r="A279" s="11">
        <v>173</v>
      </c>
      <c r="B279" s="11" t="s">
        <v>271</v>
      </c>
      <c r="C279" s="11">
        <v>696</v>
      </c>
      <c r="D279" s="11" t="s">
        <v>24</v>
      </c>
      <c r="E279" s="11">
        <v>1</v>
      </c>
      <c r="F279" s="16">
        <v>696</v>
      </c>
      <c r="G279" s="11"/>
      <c r="H279" s="11"/>
      <c r="I279" s="11"/>
      <c r="J279" s="11"/>
      <c r="K279" s="11">
        <v>1</v>
      </c>
      <c r="L279" s="16">
        <v>696</v>
      </c>
    </row>
    <row r="280" spans="1:12">
      <c r="A280" s="11">
        <v>174</v>
      </c>
      <c r="B280" s="11" t="s">
        <v>272</v>
      </c>
      <c r="C280" s="11">
        <v>1013.75</v>
      </c>
      <c r="D280" s="11" t="s">
        <v>24</v>
      </c>
      <c r="E280" s="11">
        <v>1</v>
      </c>
      <c r="F280" s="16">
        <v>1013.75</v>
      </c>
      <c r="G280" s="11"/>
      <c r="H280" s="11"/>
      <c r="I280" s="11"/>
      <c r="J280" s="11"/>
      <c r="K280" s="11">
        <v>1</v>
      </c>
      <c r="L280" s="16">
        <v>1013.75</v>
      </c>
    </row>
    <row r="281" spans="1:12">
      <c r="A281" s="11">
        <v>175</v>
      </c>
      <c r="B281" s="11" t="s">
        <v>273</v>
      </c>
      <c r="C281" s="11">
        <v>5607</v>
      </c>
      <c r="D281" s="11" t="s">
        <v>24</v>
      </c>
      <c r="E281" s="11">
        <v>1</v>
      </c>
      <c r="F281" s="16">
        <v>5607</v>
      </c>
      <c r="G281" s="11"/>
      <c r="H281" s="11"/>
      <c r="I281" s="11"/>
      <c r="J281" s="11"/>
      <c r="K281" s="11">
        <v>1</v>
      </c>
      <c r="L281" s="16">
        <v>5607</v>
      </c>
    </row>
    <row r="282" spans="1:12">
      <c r="A282" s="11">
        <v>176</v>
      </c>
      <c r="B282" s="11" t="s">
        <v>274</v>
      </c>
      <c r="C282" s="11">
        <v>2633.04</v>
      </c>
      <c r="D282" s="11" t="s">
        <v>24</v>
      </c>
      <c r="E282" s="11">
        <v>1</v>
      </c>
      <c r="F282" s="16">
        <v>2633.04</v>
      </c>
      <c r="G282" s="11"/>
      <c r="H282" s="11"/>
      <c r="I282" s="11"/>
      <c r="J282" s="11"/>
      <c r="K282" s="11">
        <v>1</v>
      </c>
      <c r="L282" s="16">
        <v>2633.04</v>
      </c>
    </row>
    <row r="283" spans="1:12">
      <c r="A283" s="11">
        <v>177</v>
      </c>
      <c r="B283" s="11" t="s">
        <v>275</v>
      </c>
      <c r="C283" s="11">
        <v>5268</v>
      </c>
      <c r="D283" s="11" t="s">
        <v>24</v>
      </c>
      <c r="E283" s="11">
        <v>1</v>
      </c>
      <c r="F283" s="16">
        <v>5268</v>
      </c>
      <c r="G283" s="11"/>
      <c r="H283" s="11"/>
      <c r="I283" s="11"/>
      <c r="J283" s="11"/>
      <c r="K283" s="11">
        <v>1</v>
      </c>
      <c r="L283" s="16">
        <v>5268</v>
      </c>
    </row>
    <row r="284" spans="1:12">
      <c r="A284" s="11">
        <v>178</v>
      </c>
      <c r="B284" s="11" t="s">
        <v>276</v>
      </c>
      <c r="C284" s="11">
        <v>6459.96</v>
      </c>
      <c r="D284" s="11" t="s">
        <v>24</v>
      </c>
      <c r="E284" s="11">
        <v>1</v>
      </c>
      <c r="F284" s="16">
        <v>6459.96</v>
      </c>
      <c r="G284" s="11"/>
      <c r="H284" s="11"/>
      <c r="I284" s="11"/>
      <c r="J284" s="11"/>
      <c r="K284" s="11">
        <v>1</v>
      </c>
      <c r="L284" s="16">
        <v>6459.96</v>
      </c>
    </row>
    <row r="285" spans="1:12" ht="15.75" thickBot="1">
      <c r="A285" s="11">
        <v>179</v>
      </c>
      <c r="B285" s="26" t="s">
        <v>277</v>
      </c>
      <c r="C285" s="26">
        <v>5777</v>
      </c>
      <c r="D285" s="26" t="s">
        <v>24</v>
      </c>
      <c r="E285" s="26">
        <v>1</v>
      </c>
      <c r="F285" s="41">
        <v>5777</v>
      </c>
      <c r="G285" s="26"/>
      <c r="H285" s="26"/>
      <c r="I285" s="26"/>
      <c r="J285" s="26"/>
      <c r="K285" s="26">
        <v>1</v>
      </c>
      <c r="L285" s="41">
        <v>5777</v>
      </c>
    </row>
    <row r="286" spans="1:12" ht="15.75" thickBot="1">
      <c r="A286" s="48"/>
      <c r="B286" s="43" t="s">
        <v>278</v>
      </c>
      <c r="C286" s="43"/>
      <c r="D286" s="43"/>
      <c r="E286" s="43"/>
      <c r="F286" s="51">
        <f>SUM(F107:F285)</f>
        <v>300488.40999999997</v>
      </c>
      <c r="G286" s="43"/>
      <c r="H286" s="43">
        <v>0</v>
      </c>
      <c r="I286" s="43"/>
      <c r="J286" s="43"/>
      <c r="K286" s="43"/>
      <c r="L286" s="64">
        <f>SUM(L107:L285)</f>
        <v>300488.40999999997</v>
      </c>
    </row>
    <row r="287" spans="1:12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</row>
    <row r="288" spans="1:12">
      <c r="A288" s="11"/>
      <c r="B288" s="12">
        <v>1812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>
      <c r="A289" s="11">
        <v>1</v>
      </c>
      <c r="B289" s="11" t="s">
        <v>279</v>
      </c>
      <c r="C289" s="11">
        <v>5.4</v>
      </c>
      <c r="D289" s="11" t="s">
        <v>24</v>
      </c>
      <c r="E289" s="11">
        <v>1</v>
      </c>
      <c r="F289" s="16">
        <v>5.4</v>
      </c>
      <c r="G289" s="11"/>
      <c r="H289" s="11"/>
      <c r="I289" s="11"/>
      <c r="J289" s="11">
        <v>0</v>
      </c>
      <c r="K289" s="11">
        <v>1</v>
      </c>
      <c r="L289" s="16">
        <v>5.4</v>
      </c>
    </row>
    <row r="290" spans="1:12">
      <c r="A290" s="11">
        <v>2</v>
      </c>
      <c r="B290" s="11" t="s">
        <v>280</v>
      </c>
      <c r="C290" s="11">
        <v>8.5</v>
      </c>
      <c r="D290" s="11" t="s">
        <v>24</v>
      </c>
      <c r="E290" s="11">
        <v>1</v>
      </c>
      <c r="F290" s="16">
        <v>8.5</v>
      </c>
      <c r="G290" s="11"/>
      <c r="H290" s="11"/>
      <c r="I290" s="11"/>
      <c r="J290" s="11">
        <v>0</v>
      </c>
      <c r="K290" s="11">
        <v>1</v>
      </c>
      <c r="L290" s="16">
        <v>8.5</v>
      </c>
    </row>
    <row r="291" spans="1:12">
      <c r="A291" s="11">
        <v>3</v>
      </c>
      <c r="B291" s="11" t="s">
        <v>281</v>
      </c>
      <c r="C291" s="11">
        <v>7.56</v>
      </c>
      <c r="D291" s="11" t="s">
        <v>24</v>
      </c>
      <c r="E291" s="11">
        <v>1</v>
      </c>
      <c r="F291" s="16">
        <v>7.56</v>
      </c>
      <c r="G291" s="11"/>
      <c r="H291" s="11"/>
      <c r="I291" s="11"/>
      <c r="J291" s="11">
        <v>0</v>
      </c>
      <c r="K291" s="11">
        <v>1</v>
      </c>
      <c r="L291" s="16">
        <v>7.56</v>
      </c>
    </row>
    <row r="292" spans="1:12">
      <c r="A292" s="11">
        <v>4</v>
      </c>
      <c r="B292" s="11" t="s">
        <v>282</v>
      </c>
      <c r="C292" s="11">
        <v>25</v>
      </c>
      <c r="D292" s="11" t="s">
        <v>24</v>
      </c>
      <c r="E292" s="11">
        <v>1</v>
      </c>
      <c r="F292" s="16">
        <v>25</v>
      </c>
      <c r="G292" s="11"/>
      <c r="H292" s="11"/>
      <c r="I292" s="11"/>
      <c r="J292" s="11">
        <v>0</v>
      </c>
      <c r="K292" s="11">
        <v>1</v>
      </c>
      <c r="L292" s="16">
        <v>25</v>
      </c>
    </row>
    <row r="293" spans="1:12">
      <c r="A293" s="11">
        <v>5</v>
      </c>
      <c r="B293" s="11" t="s">
        <v>283</v>
      </c>
      <c r="C293" s="11">
        <v>88.430769230769229</v>
      </c>
      <c r="D293" s="11" t="s">
        <v>24</v>
      </c>
      <c r="E293" s="11">
        <v>13</v>
      </c>
      <c r="F293" s="16">
        <v>1149.5999999999999</v>
      </c>
      <c r="G293" s="11"/>
      <c r="H293" s="11"/>
      <c r="I293" s="11"/>
      <c r="J293" s="11">
        <v>0</v>
      </c>
      <c r="K293" s="11">
        <v>13</v>
      </c>
      <c r="L293" s="16">
        <v>1149.5999999999999</v>
      </c>
    </row>
    <row r="294" spans="1:12">
      <c r="A294" s="11">
        <v>6</v>
      </c>
      <c r="B294" s="11" t="s">
        <v>284</v>
      </c>
      <c r="C294" s="11">
        <v>107</v>
      </c>
      <c r="D294" s="11" t="s">
        <v>24</v>
      </c>
      <c r="E294" s="11">
        <v>1</v>
      </c>
      <c r="F294" s="16">
        <v>107</v>
      </c>
      <c r="G294" s="11"/>
      <c r="H294" s="11"/>
      <c r="I294" s="11"/>
      <c r="J294" s="11">
        <v>0</v>
      </c>
      <c r="K294" s="11">
        <v>1</v>
      </c>
      <c r="L294" s="16">
        <v>107</v>
      </c>
    </row>
    <row r="295" spans="1:12">
      <c r="A295" s="11">
        <v>7</v>
      </c>
      <c r="B295" s="11" t="s">
        <v>284</v>
      </c>
      <c r="C295" s="11">
        <v>32</v>
      </c>
      <c r="D295" s="11" t="s">
        <v>24</v>
      </c>
      <c r="E295" s="11">
        <v>1</v>
      </c>
      <c r="F295" s="16">
        <v>32</v>
      </c>
      <c r="G295" s="11"/>
      <c r="H295" s="11"/>
      <c r="I295" s="11"/>
      <c r="J295" s="11">
        <v>0</v>
      </c>
      <c r="K295" s="11">
        <v>1</v>
      </c>
      <c r="L295" s="16">
        <v>32</v>
      </c>
    </row>
    <row r="296" spans="1:12">
      <c r="A296" s="11">
        <v>8</v>
      </c>
      <c r="B296" s="11" t="s">
        <v>285</v>
      </c>
      <c r="C296" s="11">
        <v>51.87</v>
      </c>
      <c r="D296" s="11" t="s">
        <v>24</v>
      </c>
      <c r="E296" s="11">
        <v>1</v>
      </c>
      <c r="F296" s="16">
        <v>51.87</v>
      </c>
      <c r="G296" s="11"/>
      <c r="H296" s="11"/>
      <c r="I296" s="11"/>
      <c r="J296" s="11"/>
      <c r="K296" s="11">
        <v>1</v>
      </c>
      <c r="L296" s="16">
        <v>51.87</v>
      </c>
    </row>
    <row r="297" spans="1:12">
      <c r="A297" s="11">
        <v>9</v>
      </c>
      <c r="B297" s="11" t="s">
        <v>283</v>
      </c>
      <c r="C297" s="11">
        <v>25.2</v>
      </c>
      <c r="D297" s="11" t="s">
        <v>24</v>
      </c>
      <c r="E297" s="11">
        <v>15</v>
      </c>
      <c r="F297" s="16">
        <v>378</v>
      </c>
      <c r="G297" s="11"/>
      <c r="H297" s="11"/>
      <c r="I297" s="11"/>
      <c r="J297" s="11"/>
      <c r="K297" s="11">
        <v>15</v>
      </c>
      <c r="L297" s="16">
        <v>378</v>
      </c>
    </row>
    <row r="298" spans="1:12">
      <c r="A298" s="11">
        <v>10</v>
      </c>
      <c r="B298" s="11" t="s">
        <v>287</v>
      </c>
      <c r="C298" s="11">
        <v>165</v>
      </c>
      <c r="D298" s="11" t="s">
        <v>24</v>
      </c>
      <c r="E298" s="11">
        <v>1</v>
      </c>
      <c r="F298" s="16">
        <v>165</v>
      </c>
      <c r="G298" s="11"/>
      <c r="H298" s="11"/>
      <c r="I298" s="11"/>
      <c r="J298" s="11"/>
      <c r="K298" s="11">
        <v>1</v>
      </c>
      <c r="L298" s="16">
        <v>165</v>
      </c>
    </row>
    <row r="299" spans="1:12">
      <c r="A299" s="11">
        <v>11</v>
      </c>
      <c r="B299" s="11" t="s">
        <v>288</v>
      </c>
      <c r="C299" s="11">
        <v>230</v>
      </c>
      <c r="D299" s="11" t="s">
        <v>24</v>
      </c>
      <c r="E299" s="11">
        <v>1</v>
      </c>
      <c r="F299" s="16">
        <v>230</v>
      </c>
      <c r="G299" s="11"/>
      <c r="H299" s="11"/>
      <c r="I299" s="11"/>
      <c r="J299" s="11"/>
      <c r="K299" s="11">
        <v>1</v>
      </c>
      <c r="L299" s="16">
        <v>230</v>
      </c>
    </row>
    <row r="300" spans="1:12">
      <c r="A300" s="11">
        <v>12</v>
      </c>
      <c r="B300" s="11" t="s">
        <v>289</v>
      </c>
      <c r="C300" s="11">
        <v>90</v>
      </c>
      <c r="D300" s="11" t="s">
        <v>24</v>
      </c>
      <c r="E300" s="11">
        <v>1</v>
      </c>
      <c r="F300" s="16">
        <v>90</v>
      </c>
      <c r="G300" s="11"/>
      <c r="H300" s="11"/>
      <c r="I300" s="11"/>
      <c r="J300" s="11"/>
      <c r="K300" s="11">
        <v>1</v>
      </c>
      <c r="L300" s="16">
        <v>90</v>
      </c>
    </row>
    <row r="301" spans="1:12">
      <c r="A301" s="11">
        <v>13</v>
      </c>
      <c r="B301" s="11" t="s">
        <v>153</v>
      </c>
      <c r="C301" s="11">
        <v>45</v>
      </c>
      <c r="D301" s="11" t="s">
        <v>24</v>
      </c>
      <c r="E301" s="11">
        <v>1</v>
      </c>
      <c r="F301" s="16">
        <v>45</v>
      </c>
      <c r="G301" s="11"/>
      <c r="H301" s="11"/>
      <c r="I301" s="11"/>
      <c r="J301" s="11"/>
      <c r="K301" s="11">
        <v>1</v>
      </c>
      <c r="L301" s="16">
        <v>45</v>
      </c>
    </row>
    <row r="302" spans="1:12">
      <c r="A302" s="11">
        <v>14</v>
      </c>
      <c r="B302" s="11" t="s">
        <v>290</v>
      </c>
      <c r="C302" s="11">
        <v>16</v>
      </c>
      <c r="D302" s="11" t="s">
        <v>24</v>
      </c>
      <c r="E302" s="11">
        <v>1</v>
      </c>
      <c r="F302" s="16">
        <v>16</v>
      </c>
      <c r="G302" s="11"/>
      <c r="H302" s="11"/>
      <c r="I302" s="11"/>
      <c r="J302" s="11"/>
      <c r="K302" s="11">
        <v>1</v>
      </c>
      <c r="L302" s="16">
        <v>16</v>
      </c>
    </row>
    <row r="303" spans="1:12">
      <c r="A303" s="11">
        <v>15</v>
      </c>
      <c r="B303" s="11" t="s">
        <v>291</v>
      </c>
      <c r="C303" s="11">
        <v>18</v>
      </c>
      <c r="D303" s="11" t="s">
        <v>24</v>
      </c>
      <c r="E303" s="11">
        <v>1</v>
      </c>
      <c r="F303" s="16">
        <v>18</v>
      </c>
      <c r="G303" s="11"/>
      <c r="H303" s="11"/>
      <c r="I303" s="11"/>
      <c r="J303" s="11"/>
      <c r="K303" s="11">
        <v>1</v>
      </c>
      <c r="L303" s="16">
        <v>18</v>
      </c>
    </row>
    <row r="304" spans="1:12">
      <c r="A304" s="11">
        <v>16</v>
      </c>
      <c r="B304" s="11" t="s">
        <v>292</v>
      </c>
      <c r="C304" s="11">
        <v>24</v>
      </c>
      <c r="D304" s="11" t="s">
        <v>24</v>
      </c>
      <c r="E304" s="11">
        <v>5</v>
      </c>
      <c r="F304" s="16">
        <v>120</v>
      </c>
      <c r="G304" s="11"/>
      <c r="H304" s="11"/>
      <c r="I304" s="11"/>
      <c r="J304" s="11"/>
      <c r="K304" s="11">
        <v>5</v>
      </c>
      <c r="L304" s="16">
        <v>120</v>
      </c>
    </row>
    <row r="305" spans="1:12">
      <c r="A305" s="11">
        <v>17</v>
      </c>
      <c r="B305" s="11" t="s">
        <v>293</v>
      </c>
      <c r="C305" s="11">
        <v>11</v>
      </c>
      <c r="D305" s="11" t="s">
        <v>24</v>
      </c>
      <c r="E305" s="11">
        <v>5</v>
      </c>
      <c r="F305" s="16">
        <v>55</v>
      </c>
      <c r="G305" s="11"/>
      <c r="H305" s="11"/>
      <c r="I305" s="11"/>
      <c r="J305" s="11"/>
      <c r="K305" s="11">
        <v>5</v>
      </c>
      <c r="L305" s="16">
        <v>55</v>
      </c>
    </row>
    <row r="306" spans="1:12">
      <c r="A306" s="11">
        <v>18</v>
      </c>
      <c r="B306" s="11" t="s">
        <v>294</v>
      </c>
      <c r="C306" s="11">
        <v>10</v>
      </c>
      <c r="D306" s="11" t="s">
        <v>24</v>
      </c>
      <c r="E306" s="11">
        <v>8</v>
      </c>
      <c r="F306" s="16">
        <v>80</v>
      </c>
      <c r="G306" s="11"/>
      <c r="H306" s="11"/>
      <c r="I306" s="11"/>
      <c r="J306" s="11"/>
      <c r="K306" s="11">
        <v>8</v>
      </c>
      <c r="L306" s="16">
        <v>80</v>
      </c>
    </row>
    <row r="307" spans="1:12">
      <c r="A307" s="11">
        <v>19</v>
      </c>
      <c r="B307" s="11" t="s">
        <v>295</v>
      </c>
      <c r="C307" s="11">
        <v>39</v>
      </c>
      <c r="D307" s="11" t="s">
        <v>24</v>
      </c>
      <c r="E307" s="11">
        <v>2</v>
      </c>
      <c r="F307" s="16">
        <v>78</v>
      </c>
      <c r="G307" s="11"/>
      <c r="H307" s="11"/>
      <c r="I307" s="11"/>
      <c r="J307" s="11"/>
      <c r="K307" s="11">
        <v>2</v>
      </c>
      <c r="L307" s="16">
        <v>78</v>
      </c>
    </row>
    <row r="308" spans="1:12">
      <c r="A308" s="11">
        <v>20</v>
      </c>
      <c r="B308" s="11" t="s">
        <v>297</v>
      </c>
      <c r="C308" s="11">
        <v>60</v>
      </c>
      <c r="D308" s="11" t="s">
        <v>24</v>
      </c>
      <c r="E308" s="11">
        <v>1</v>
      </c>
      <c r="F308" s="16">
        <v>60</v>
      </c>
      <c r="G308" s="11"/>
      <c r="H308" s="11"/>
      <c r="I308" s="11"/>
      <c r="J308" s="11"/>
      <c r="K308" s="11">
        <v>1</v>
      </c>
      <c r="L308" s="16">
        <v>60</v>
      </c>
    </row>
    <row r="309" spans="1:12">
      <c r="A309" s="11">
        <v>21</v>
      </c>
      <c r="B309" s="11" t="s">
        <v>298</v>
      </c>
      <c r="C309" s="11">
        <v>245</v>
      </c>
      <c r="D309" s="11" t="s">
        <v>24</v>
      </c>
      <c r="E309" s="11">
        <v>1</v>
      </c>
      <c r="F309" s="16">
        <v>245</v>
      </c>
      <c r="G309" s="11"/>
      <c r="H309" s="11"/>
      <c r="I309" s="11"/>
      <c r="J309" s="11"/>
      <c r="K309" s="11">
        <v>1</v>
      </c>
      <c r="L309" s="16">
        <v>245</v>
      </c>
    </row>
    <row r="310" spans="1:12">
      <c r="A310" s="11">
        <v>22</v>
      </c>
      <c r="B310" s="11" t="s">
        <v>299</v>
      </c>
      <c r="C310" s="11">
        <v>18.75</v>
      </c>
      <c r="D310" s="11" t="s">
        <v>24</v>
      </c>
      <c r="E310" s="11">
        <v>1</v>
      </c>
      <c r="F310" s="16">
        <v>18.75</v>
      </c>
      <c r="G310" s="11"/>
      <c r="H310" s="11"/>
      <c r="I310" s="11"/>
      <c r="J310" s="11"/>
      <c r="K310" s="11">
        <v>1</v>
      </c>
      <c r="L310" s="16">
        <v>18.75</v>
      </c>
    </row>
    <row r="311" spans="1:12">
      <c r="A311" s="11">
        <v>23</v>
      </c>
      <c r="B311" s="11" t="s">
        <v>300</v>
      </c>
      <c r="C311" s="11">
        <v>16.25</v>
      </c>
      <c r="D311" s="11" t="s">
        <v>24</v>
      </c>
      <c r="E311" s="11">
        <v>1</v>
      </c>
      <c r="F311" s="16">
        <v>16.25</v>
      </c>
      <c r="G311" s="11"/>
      <c r="H311" s="11"/>
      <c r="I311" s="11"/>
      <c r="J311" s="11"/>
      <c r="K311" s="11">
        <v>1</v>
      </c>
      <c r="L311" s="16">
        <v>16.25</v>
      </c>
    </row>
    <row r="312" spans="1:12">
      <c r="A312" s="11">
        <v>24</v>
      </c>
      <c r="B312" s="11" t="s">
        <v>301</v>
      </c>
      <c r="C312" s="11">
        <v>12</v>
      </c>
      <c r="D312" s="11" t="s">
        <v>24</v>
      </c>
      <c r="E312" s="11">
        <v>4</v>
      </c>
      <c r="F312" s="16">
        <v>48</v>
      </c>
      <c r="G312" s="11"/>
      <c r="H312" s="11"/>
      <c r="I312" s="11"/>
      <c r="J312" s="11"/>
      <c r="K312" s="11">
        <v>4</v>
      </c>
      <c r="L312" s="16">
        <v>48</v>
      </c>
    </row>
    <row r="313" spans="1:12">
      <c r="A313" s="11">
        <v>25</v>
      </c>
      <c r="B313" s="11" t="s">
        <v>302</v>
      </c>
      <c r="C313" s="11">
        <v>15</v>
      </c>
      <c r="D313" s="11" t="s">
        <v>24</v>
      </c>
      <c r="E313" s="11">
        <v>0</v>
      </c>
      <c r="F313" s="16">
        <v>0</v>
      </c>
      <c r="G313" s="11"/>
      <c r="H313" s="11"/>
      <c r="I313" s="11"/>
      <c r="J313" s="11"/>
      <c r="K313" s="11">
        <v>0</v>
      </c>
      <c r="L313" s="16">
        <v>0</v>
      </c>
    </row>
    <row r="314" spans="1:12">
      <c r="A314" s="11">
        <v>26</v>
      </c>
      <c r="B314" s="11" t="s">
        <v>303</v>
      </c>
      <c r="C314" s="11">
        <v>10</v>
      </c>
      <c r="D314" s="11" t="s">
        <v>24</v>
      </c>
      <c r="E314" s="11">
        <v>10</v>
      </c>
      <c r="F314" s="16">
        <v>100</v>
      </c>
      <c r="G314" s="11"/>
      <c r="H314" s="11"/>
      <c r="I314" s="11"/>
      <c r="J314" s="11"/>
      <c r="K314" s="11">
        <v>10</v>
      </c>
      <c r="L314" s="16">
        <v>100</v>
      </c>
    </row>
    <row r="315" spans="1:12">
      <c r="A315" s="11">
        <v>27</v>
      </c>
      <c r="B315" s="11" t="s">
        <v>304</v>
      </c>
      <c r="C315" s="11">
        <v>3.5</v>
      </c>
      <c r="D315" s="11" t="s">
        <v>24</v>
      </c>
      <c r="E315" s="11">
        <v>25</v>
      </c>
      <c r="F315" s="16">
        <v>87.5</v>
      </c>
      <c r="G315" s="11"/>
      <c r="H315" s="11"/>
      <c r="I315" s="11"/>
      <c r="J315" s="11"/>
      <c r="K315" s="11">
        <v>25</v>
      </c>
      <c r="L315" s="16">
        <v>87.5</v>
      </c>
    </row>
    <row r="316" spans="1:12">
      <c r="A316" s="11">
        <v>28</v>
      </c>
      <c r="B316" s="11" t="s">
        <v>305</v>
      </c>
      <c r="C316" s="11">
        <v>20</v>
      </c>
      <c r="D316" s="11" t="s">
        <v>24</v>
      </c>
      <c r="E316" s="11">
        <v>1</v>
      </c>
      <c r="F316" s="16">
        <v>20</v>
      </c>
      <c r="G316" s="11"/>
      <c r="H316" s="11"/>
      <c r="I316" s="11"/>
      <c r="J316" s="11"/>
      <c r="K316" s="11">
        <v>1</v>
      </c>
      <c r="L316" s="16">
        <v>20</v>
      </c>
    </row>
    <row r="317" spans="1:12">
      <c r="A317" s="11">
        <v>29</v>
      </c>
      <c r="B317" s="11" t="s">
        <v>306</v>
      </c>
      <c r="C317" s="11">
        <v>10</v>
      </c>
      <c r="D317" s="11" t="s">
        <v>24</v>
      </c>
      <c r="E317" s="11">
        <v>1</v>
      </c>
      <c r="F317" s="16">
        <v>10</v>
      </c>
      <c r="G317" s="11"/>
      <c r="H317" s="11"/>
      <c r="I317" s="11"/>
      <c r="J317" s="11"/>
      <c r="K317" s="11">
        <v>1</v>
      </c>
      <c r="L317" s="16">
        <v>10</v>
      </c>
    </row>
    <row r="318" spans="1:12">
      <c r="A318" s="11">
        <v>30</v>
      </c>
      <c r="B318" s="11" t="s">
        <v>307</v>
      </c>
      <c r="C318" s="11">
        <v>30</v>
      </c>
      <c r="D318" s="11" t="s">
        <v>24</v>
      </c>
      <c r="E318" s="11">
        <v>1</v>
      </c>
      <c r="F318" s="16">
        <v>30</v>
      </c>
      <c r="G318" s="11"/>
      <c r="H318" s="11"/>
      <c r="I318" s="11"/>
      <c r="J318" s="11"/>
      <c r="K318" s="11">
        <v>1</v>
      </c>
      <c r="L318" s="16">
        <v>30</v>
      </c>
    </row>
    <row r="319" spans="1:12">
      <c r="A319" s="11">
        <v>31</v>
      </c>
      <c r="B319" s="11" t="s">
        <v>307</v>
      </c>
      <c r="C319" s="11">
        <v>10</v>
      </c>
      <c r="D319" s="11" t="s">
        <v>24</v>
      </c>
      <c r="E319" s="11">
        <v>1</v>
      </c>
      <c r="F319" s="16">
        <v>10</v>
      </c>
      <c r="G319" s="11"/>
      <c r="H319" s="11"/>
      <c r="I319" s="11"/>
      <c r="J319" s="11"/>
      <c r="K319" s="11">
        <v>1</v>
      </c>
      <c r="L319" s="16">
        <v>10</v>
      </c>
    </row>
    <row r="320" spans="1:12">
      <c r="A320" s="11">
        <v>32</v>
      </c>
      <c r="B320" s="11" t="s">
        <v>308</v>
      </c>
      <c r="C320" s="11">
        <v>6.5</v>
      </c>
      <c r="D320" s="11" t="s">
        <v>24</v>
      </c>
      <c r="E320" s="11">
        <v>50</v>
      </c>
      <c r="F320" s="16">
        <v>325</v>
      </c>
      <c r="G320" s="11"/>
      <c r="H320" s="11"/>
      <c r="I320" s="11"/>
      <c r="J320" s="11"/>
      <c r="K320" s="11">
        <v>50</v>
      </c>
      <c r="L320" s="16">
        <v>325</v>
      </c>
    </row>
    <row r="321" spans="1:12">
      <c r="A321" s="11">
        <v>33</v>
      </c>
      <c r="B321" s="11" t="s">
        <v>309</v>
      </c>
      <c r="C321" s="11">
        <v>15.4</v>
      </c>
      <c r="D321" s="11" t="s">
        <v>24</v>
      </c>
      <c r="E321" s="11">
        <v>2</v>
      </c>
      <c r="F321" s="16">
        <v>30.8</v>
      </c>
      <c r="G321" s="11"/>
      <c r="H321" s="11"/>
      <c r="I321" s="11"/>
      <c r="J321" s="11"/>
      <c r="K321" s="11">
        <v>2</v>
      </c>
      <c r="L321" s="16">
        <v>30.8</v>
      </c>
    </row>
    <row r="322" spans="1:12">
      <c r="A322" s="11">
        <v>34</v>
      </c>
      <c r="B322" s="11" t="s">
        <v>310</v>
      </c>
      <c r="C322" s="11">
        <v>18</v>
      </c>
      <c r="D322" s="11" t="s">
        <v>24</v>
      </c>
      <c r="E322" s="11">
        <v>3</v>
      </c>
      <c r="F322" s="16">
        <v>54</v>
      </c>
      <c r="G322" s="11"/>
      <c r="H322" s="11"/>
      <c r="I322" s="11"/>
      <c r="J322" s="11"/>
      <c r="K322" s="11">
        <v>3</v>
      </c>
      <c r="L322" s="16">
        <v>54</v>
      </c>
    </row>
    <row r="323" spans="1:12">
      <c r="A323" s="11">
        <v>35</v>
      </c>
      <c r="B323" s="11" t="s">
        <v>311</v>
      </c>
      <c r="C323" s="11">
        <v>18.5</v>
      </c>
      <c r="D323" s="11" t="s">
        <v>24</v>
      </c>
      <c r="E323" s="11">
        <v>1</v>
      </c>
      <c r="F323" s="16">
        <v>18.5</v>
      </c>
      <c r="G323" s="11"/>
      <c r="H323" s="11"/>
      <c r="I323" s="11"/>
      <c r="J323" s="11"/>
      <c r="K323" s="11">
        <v>1</v>
      </c>
      <c r="L323" s="16">
        <v>18.5</v>
      </c>
    </row>
    <row r="324" spans="1:12">
      <c r="A324" s="11">
        <v>36</v>
      </c>
      <c r="B324" s="11" t="s">
        <v>312</v>
      </c>
      <c r="C324" s="11">
        <v>46</v>
      </c>
      <c r="D324" s="11" t="s">
        <v>24</v>
      </c>
      <c r="E324" s="11">
        <v>1</v>
      </c>
      <c r="F324" s="16">
        <v>46</v>
      </c>
      <c r="G324" s="11"/>
      <c r="H324" s="11"/>
      <c r="I324" s="11"/>
      <c r="J324" s="11"/>
      <c r="K324" s="11">
        <v>1</v>
      </c>
      <c r="L324" s="16">
        <v>46</v>
      </c>
    </row>
    <row r="325" spans="1:12">
      <c r="A325" s="11">
        <v>37</v>
      </c>
      <c r="B325" s="11" t="s">
        <v>289</v>
      </c>
      <c r="C325" s="11">
        <v>157</v>
      </c>
      <c r="D325" s="11" t="s">
        <v>24</v>
      </c>
      <c r="E325" s="11">
        <v>1</v>
      </c>
      <c r="F325" s="16">
        <v>157</v>
      </c>
      <c r="G325" s="11"/>
      <c r="H325" s="11"/>
      <c r="I325" s="11"/>
      <c r="J325" s="11"/>
      <c r="K325" s="11">
        <v>1</v>
      </c>
      <c r="L325" s="16">
        <v>157</v>
      </c>
    </row>
    <row r="326" spans="1:12">
      <c r="A326" s="11">
        <v>38</v>
      </c>
      <c r="B326" s="11" t="s">
        <v>313</v>
      </c>
      <c r="C326" s="11">
        <v>138</v>
      </c>
      <c r="D326" s="11" t="s">
        <v>24</v>
      </c>
      <c r="E326" s="11">
        <v>1</v>
      </c>
      <c r="F326" s="16">
        <v>138</v>
      </c>
      <c r="G326" s="11"/>
      <c r="H326" s="11"/>
      <c r="I326" s="11"/>
      <c r="J326" s="11"/>
      <c r="K326" s="11">
        <v>1</v>
      </c>
      <c r="L326" s="16">
        <v>138</v>
      </c>
    </row>
    <row r="327" spans="1:12">
      <c r="A327" s="11">
        <v>39</v>
      </c>
      <c r="B327" s="11" t="s">
        <v>314</v>
      </c>
      <c r="C327" s="11">
        <v>160</v>
      </c>
      <c r="D327" s="11" t="s">
        <v>24</v>
      </c>
      <c r="E327" s="11">
        <v>1</v>
      </c>
      <c r="F327" s="16">
        <v>160</v>
      </c>
      <c r="G327" s="11"/>
      <c r="H327" s="11"/>
      <c r="I327" s="11"/>
      <c r="J327" s="11"/>
      <c r="K327" s="11">
        <v>1</v>
      </c>
      <c r="L327" s="16">
        <v>160</v>
      </c>
    </row>
    <row r="328" spans="1:12">
      <c r="A328" s="11">
        <v>40</v>
      </c>
      <c r="B328" s="11" t="s">
        <v>315</v>
      </c>
      <c r="C328" s="11">
        <v>45</v>
      </c>
      <c r="D328" s="11" t="s">
        <v>24</v>
      </c>
      <c r="E328" s="11">
        <v>2</v>
      </c>
      <c r="F328" s="16">
        <v>90</v>
      </c>
      <c r="G328" s="11"/>
      <c r="H328" s="11"/>
      <c r="I328" s="11"/>
      <c r="J328" s="11"/>
      <c r="K328" s="11">
        <v>2</v>
      </c>
      <c r="L328" s="16">
        <v>90</v>
      </c>
    </row>
    <row r="329" spans="1:12">
      <c r="A329" s="11">
        <v>41</v>
      </c>
      <c r="B329" s="11" t="s">
        <v>316</v>
      </c>
      <c r="C329" s="11">
        <v>50</v>
      </c>
      <c r="D329" s="11" t="s">
        <v>24</v>
      </c>
      <c r="E329" s="11">
        <v>1</v>
      </c>
      <c r="F329" s="16">
        <v>50</v>
      </c>
      <c r="G329" s="11"/>
      <c r="H329" s="11"/>
      <c r="I329" s="11"/>
      <c r="J329" s="11"/>
      <c r="K329" s="11">
        <v>1</v>
      </c>
      <c r="L329" s="16">
        <v>50</v>
      </c>
    </row>
    <row r="330" spans="1:12">
      <c r="A330" s="11">
        <v>42</v>
      </c>
      <c r="B330" s="11" t="s">
        <v>317</v>
      </c>
      <c r="C330" s="11">
        <v>80</v>
      </c>
      <c r="D330" s="11" t="s">
        <v>24</v>
      </c>
      <c r="E330" s="11">
        <v>1</v>
      </c>
      <c r="F330" s="16">
        <v>80</v>
      </c>
      <c r="G330" s="11"/>
      <c r="H330" s="11"/>
      <c r="I330" s="11"/>
      <c r="J330" s="11"/>
      <c r="K330" s="11">
        <v>1</v>
      </c>
      <c r="L330" s="16">
        <v>80</v>
      </c>
    </row>
    <row r="331" spans="1:12">
      <c r="A331" s="11">
        <v>43</v>
      </c>
      <c r="B331" s="11" t="s">
        <v>318</v>
      </c>
      <c r="C331" s="11">
        <v>20</v>
      </c>
      <c r="D331" s="11" t="s">
        <v>24</v>
      </c>
      <c r="E331" s="11">
        <v>1</v>
      </c>
      <c r="F331" s="16">
        <v>20</v>
      </c>
      <c r="G331" s="11"/>
      <c r="H331" s="11"/>
      <c r="I331" s="11"/>
      <c r="J331" s="11"/>
      <c r="K331" s="11">
        <v>1</v>
      </c>
      <c r="L331" s="16">
        <v>20</v>
      </c>
    </row>
    <row r="332" spans="1:12">
      <c r="A332" s="11">
        <v>44</v>
      </c>
      <c r="B332" s="11" t="s">
        <v>319</v>
      </c>
      <c r="C332" s="11">
        <v>90</v>
      </c>
      <c r="D332" s="11" t="s">
        <v>24</v>
      </c>
      <c r="E332" s="11">
        <v>1</v>
      </c>
      <c r="F332" s="16">
        <v>90</v>
      </c>
      <c r="G332" s="11"/>
      <c r="H332" s="11"/>
      <c r="I332" s="11"/>
      <c r="J332" s="11"/>
      <c r="K332" s="11">
        <v>1</v>
      </c>
      <c r="L332" s="16">
        <v>90</v>
      </c>
    </row>
    <row r="333" spans="1:12">
      <c r="A333" s="11">
        <v>45</v>
      </c>
      <c r="B333" s="11" t="s">
        <v>320</v>
      </c>
      <c r="C333" s="11">
        <v>75</v>
      </c>
      <c r="D333" s="11" t="s">
        <v>24</v>
      </c>
      <c r="E333" s="11">
        <v>1</v>
      </c>
      <c r="F333" s="16">
        <v>75</v>
      </c>
      <c r="G333" s="11"/>
      <c r="H333" s="11"/>
      <c r="I333" s="11"/>
      <c r="J333" s="11"/>
      <c r="K333" s="11">
        <v>1</v>
      </c>
      <c r="L333" s="16">
        <v>75</v>
      </c>
    </row>
    <row r="334" spans="1:12">
      <c r="A334" s="11">
        <v>46</v>
      </c>
      <c r="B334" s="11" t="s">
        <v>321</v>
      </c>
      <c r="C334" s="11">
        <v>45</v>
      </c>
      <c r="D334" s="11" t="s">
        <v>24</v>
      </c>
      <c r="E334" s="11">
        <v>2</v>
      </c>
      <c r="F334" s="16">
        <v>90</v>
      </c>
      <c r="G334" s="11"/>
      <c r="H334" s="11"/>
      <c r="I334" s="11"/>
      <c r="J334" s="11"/>
      <c r="K334" s="11">
        <v>2</v>
      </c>
      <c r="L334" s="16">
        <v>90</v>
      </c>
    </row>
    <row r="335" spans="1:12">
      <c r="A335" s="11">
        <v>47</v>
      </c>
      <c r="B335" s="11" t="s">
        <v>322</v>
      </c>
      <c r="C335" s="11">
        <v>19.5</v>
      </c>
      <c r="D335" s="11" t="s">
        <v>24</v>
      </c>
      <c r="E335" s="11">
        <v>1</v>
      </c>
      <c r="F335" s="16">
        <v>19.5</v>
      </c>
      <c r="G335" s="11"/>
      <c r="H335" s="11"/>
      <c r="I335" s="11"/>
      <c r="J335" s="11"/>
      <c r="K335" s="11">
        <v>1</v>
      </c>
      <c r="L335" s="16">
        <v>19.5</v>
      </c>
    </row>
    <row r="336" spans="1:12">
      <c r="A336" s="11">
        <v>48</v>
      </c>
      <c r="B336" s="11" t="s">
        <v>323</v>
      </c>
      <c r="C336" s="11">
        <v>18</v>
      </c>
      <c r="D336" s="11" t="s">
        <v>24</v>
      </c>
      <c r="E336" s="11">
        <v>3</v>
      </c>
      <c r="F336" s="16">
        <v>54</v>
      </c>
      <c r="G336" s="11"/>
      <c r="H336" s="11"/>
      <c r="I336" s="11"/>
      <c r="J336" s="11"/>
      <c r="K336" s="11">
        <v>3</v>
      </c>
      <c r="L336" s="16">
        <v>54</v>
      </c>
    </row>
    <row r="337" spans="1:12">
      <c r="A337" s="11">
        <v>49</v>
      </c>
      <c r="B337" s="11" t="s">
        <v>324</v>
      </c>
      <c r="C337" s="11">
        <v>43</v>
      </c>
      <c r="D337" s="11" t="s">
        <v>24</v>
      </c>
      <c r="E337" s="11">
        <v>6</v>
      </c>
      <c r="F337" s="16">
        <v>258</v>
      </c>
      <c r="G337" s="11"/>
      <c r="H337" s="11"/>
      <c r="I337" s="11"/>
      <c r="J337" s="11"/>
      <c r="K337" s="11">
        <v>6</v>
      </c>
      <c r="L337" s="16">
        <v>258</v>
      </c>
    </row>
    <row r="338" spans="1:12">
      <c r="A338" s="11">
        <v>50</v>
      </c>
      <c r="B338" s="11" t="s">
        <v>325</v>
      </c>
      <c r="C338" s="11">
        <v>8.8000000000000007</v>
      </c>
      <c r="D338" s="11" t="s">
        <v>24</v>
      </c>
      <c r="E338" s="11">
        <v>80</v>
      </c>
      <c r="F338" s="16">
        <v>704</v>
      </c>
      <c r="G338" s="11"/>
      <c r="H338" s="11"/>
      <c r="I338" s="11"/>
      <c r="J338" s="11"/>
      <c r="K338" s="11">
        <v>80</v>
      </c>
      <c r="L338" s="16">
        <v>704</v>
      </c>
    </row>
    <row r="339" spans="1:12">
      <c r="A339" s="11">
        <v>51</v>
      </c>
      <c r="B339" s="11" t="s">
        <v>326</v>
      </c>
      <c r="C339" s="11">
        <v>8.8000000000000007</v>
      </c>
      <c r="D339" s="11" t="s">
        <v>24</v>
      </c>
      <c r="E339" s="11">
        <v>80</v>
      </c>
      <c r="F339" s="16">
        <v>704</v>
      </c>
      <c r="G339" s="11"/>
      <c r="H339" s="11"/>
      <c r="I339" s="11"/>
      <c r="J339" s="11"/>
      <c r="K339" s="11">
        <v>80</v>
      </c>
      <c r="L339" s="16">
        <v>704</v>
      </c>
    </row>
    <row r="340" spans="1:12">
      <c r="A340" s="11">
        <v>52</v>
      </c>
      <c r="B340" s="11" t="s">
        <v>327</v>
      </c>
      <c r="C340" s="11">
        <v>6.8</v>
      </c>
      <c r="D340" s="11" t="s">
        <v>24</v>
      </c>
      <c r="E340" s="11">
        <v>25</v>
      </c>
      <c r="F340" s="16">
        <v>170</v>
      </c>
      <c r="G340" s="11"/>
      <c r="H340" s="11"/>
      <c r="I340" s="11"/>
      <c r="J340" s="11"/>
      <c r="K340" s="11">
        <v>25</v>
      </c>
      <c r="L340" s="16">
        <v>170</v>
      </c>
    </row>
    <row r="341" spans="1:12">
      <c r="A341" s="11">
        <v>53</v>
      </c>
      <c r="B341" s="11" t="s">
        <v>328</v>
      </c>
      <c r="C341" s="11">
        <v>125</v>
      </c>
      <c r="D341" s="11" t="s">
        <v>24</v>
      </c>
      <c r="E341" s="11">
        <v>1</v>
      </c>
      <c r="F341" s="16">
        <v>125</v>
      </c>
      <c r="G341" s="11"/>
      <c r="H341" s="11"/>
      <c r="I341" s="11"/>
      <c r="J341" s="11"/>
      <c r="K341" s="11">
        <v>1</v>
      </c>
      <c r="L341" s="16">
        <v>125</v>
      </c>
    </row>
    <row r="342" spans="1:12">
      <c r="A342" s="11">
        <v>54</v>
      </c>
      <c r="B342" s="11" t="s">
        <v>329</v>
      </c>
      <c r="C342" s="11">
        <v>30</v>
      </c>
      <c r="D342" s="11" t="s">
        <v>330</v>
      </c>
      <c r="E342" s="11">
        <v>2</v>
      </c>
      <c r="F342" s="16">
        <v>60</v>
      </c>
      <c r="G342" s="11"/>
      <c r="H342" s="11"/>
      <c r="I342" s="11"/>
      <c r="J342" s="11"/>
      <c r="K342" s="11">
        <v>2</v>
      </c>
      <c r="L342" s="16">
        <v>60</v>
      </c>
    </row>
    <row r="343" spans="1:12">
      <c r="A343" s="11">
        <v>55</v>
      </c>
      <c r="B343" s="11" t="s">
        <v>331</v>
      </c>
      <c r="C343" s="11">
        <v>18</v>
      </c>
      <c r="D343" s="11" t="s">
        <v>24</v>
      </c>
      <c r="E343" s="11">
        <v>7</v>
      </c>
      <c r="F343" s="16">
        <v>126</v>
      </c>
      <c r="G343" s="11"/>
      <c r="H343" s="11"/>
      <c r="I343" s="11"/>
      <c r="J343" s="11"/>
      <c r="K343" s="11">
        <v>7</v>
      </c>
      <c r="L343" s="16">
        <v>126</v>
      </c>
    </row>
    <row r="344" spans="1:12">
      <c r="A344" s="11">
        <v>56</v>
      </c>
      <c r="B344" s="11" t="s">
        <v>332</v>
      </c>
      <c r="C344" s="11">
        <v>21.5</v>
      </c>
      <c r="D344" s="11" t="s">
        <v>24</v>
      </c>
      <c r="E344" s="11">
        <v>8</v>
      </c>
      <c r="F344" s="16">
        <v>172</v>
      </c>
      <c r="G344" s="11"/>
      <c r="H344" s="11"/>
      <c r="I344" s="11"/>
      <c r="J344" s="11"/>
      <c r="K344" s="11">
        <v>8</v>
      </c>
      <c r="L344" s="16">
        <v>172</v>
      </c>
    </row>
    <row r="345" spans="1:12">
      <c r="A345" s="11">
        <v>57</v>
      </c>
      <c r="B345" s="11" t="s">
        <v>333</v>
      </c>
      <c r="C345" s="11">
        <v>12</v>
      </c>
      <c r="D345" s="11" t="s">
        <v>24</v>
      </c>
      <c r="E345" s="11">
        <v>5</v>
      </c>
      <c r="F345" s="16">
        <v>60</v>
      </c>
      <c r="G345" s="11"/>
      <c r="H345" s="11"/>
      <c r="I345" s="11"/>
      <c r="J345" s="11"/>
      <c r="K345" s="11">
        <v>5</v>
      </c>
      <c r="L345" s="16">
        <v>60</v>
      </c>
    </row>
    <row r="346" spans="1:12">
      <c r="A346" s="11">
        <v>58</v>
      </c>
      <c r="B346" s="11" t="s">
        <v>334</v>
      </c>
      <c r="C346" s="11">
        <v>100</v>
      </c>
      <c r="D346" s="11" t="s">
        <v>24</v>
      </c>
      <c r="E346" s="11">
        <v>1</v>
      </c>
      <c r="F346" s="16">
        <v>100</v>
      </c>
      <c r="G346" s="11"/>
      <c r="H346" s="11"/>
      <c r="I346" s="11"/>
      <c r="J346" s="11"/>
      <c r="K346" s="11">
        <v>1</v>
      </c>
      <c r="L346" s="16">
        <v>100</v>
      </c>
    </row>
    <row r="347" spans="1:12">
      <c r="A347" s="11">
        <v>59</v>
      </c>
      <c r="B347" s="11" t="s">
        <v>335</v>
      </c>
      <c r="C347" s="11">
        <v>350</v>
      </c>
      <c r="D347" s="11" t="s">
        <v>24</v>
      </c>
      <c r="E347" s="11">
        <v>1</v>
      </c>
      <c r="F347" s="16">
        <v>350</v>
      </c>
      <c r="G347" s="11"/>
      <c r="H347" s="11"/>
      <c r="I347" s="11"/>
      <c r="J347" s="11"/>
      <c r="K347" s="11">
        <v>1</v>
      </c>
      <c r="L347" s="16">
        <v>350</v>
      </c>
    </row>
    <row r="348" spans="1:12">
      <c r="A348" s="11">
        <v>60</v>
      </c>
      <c r="B348" s="11" t="s">
        <v>336</v>
      </c>
      <c r="C348" s="11">
        <v>165</v>
      </c>
      <c r="D348" s="11" t="s">
        <v>24</v>
      </c>
      <c r="E348" s="11">
        <v>1</v>
      </c>
      <c r="F348" s="16">
        <v>165</v>
      </c>
      <c r="G348" s="11"/>
      <c r="H348" s="11"/>
      <c r="I348" s="11"/>
      <c r="J348" s="11"/>
      <c r="K348" s="11">
        <v>1</v>
      </c>
      <c r="L348" s="16">
        <v>165</v>
      </c>
    </row>
    <row r="349" spans="1:12">
      <c r="A349" s="11">
        <v>61</v>
      </c>
      <c r="B349" s="11" t="s">
        <v>337</v>
      </c>
      <c r="C349" s="11">
        <v>29</v>
      </c>
      <c r="D349" s="11" t="s">
        <v>24</v>
      </c>
      <c r="E349" s="11">
        <v>2</v>
      </c>
      <c r="F349" s="16">
        <v>58</v>
      </c>
      <c r="G349" s="11"/>
      <c r="H349" s="11"/>
      <c r="I349" s="11"/>
      <c r="J349" s="11"/>
      <c r="K349" s="11">
        <v>2</v>
      </c>
      <c r="L349" s="16">
        <v>58</v>
      </c>
    </row>
    <row r="350" spans="1:12">
      <c r="A350" s="11">
        <v>62</v>
      </c>
      <c r="B350" s="11" t="s">
        <v>338</v>
      </c>
      <c r="C350" s="11">
        <v>14</v>
      </c>
      <c r="D350" s="11" t="s">
        <v>24</v>
      </c>
      <c r="E350" s="11">
        <v>1</v>
      </c>
      <c r="F350" s="16">
        <v>14</v>
      </c>
      <c r="G350" s="11"/>
      <c r="H350" s="11"/>
      <c r="I350" s="11"/>
      <c r="J350" s="11"/>
      <c r="K350" s="11">
        <v>1</v>
      </c>
      <c r="L350" s="16">
        <v>14</v>
      </c>
    </row>
    <row r="351" spans="1:12">
      <c r="A351" s="11">
        <v>63</v>
      </c>
      <c r="B351" s="11" t="s">
        <v>339</v>
      </c>
      <c r="C351" s="11">
        <v>21</v>
      </c>
      <c r="D351" s="11" t="s">
        <v>24</v>
      </c>
      <c r="E351" s="11">
        <v>1</v>
      </c>
      <c r="F351" s="16">
        <v>21</v>
      </c>
      <c r="G351" s="11"/>
      <c r="H351" s="11"/>
      <c r="I351" s="11"/>
      <c r="J351" s="11"/>
      <c r="K351" s="11">
        <v>1</v>
      </c>
      <c r="L351" s="16">
        <v>21</v>
      </c>
    </row>
    <row r="352" spans="1:12">
      <c r="A352" s="11">
        <v>64</v>
      </c>
      <c r="B352" s="11" t="s">
        <v>340</v>
      </c>
      <c r="C352" s="11">
        <v>40</v>
      </c>
      <c r="D352" s="11" t="s">
        <v>24</v>
      </c>
      <c r="E352" s="11">
        <v>5</v>
      </c>
      <c r="F352" s="16">
        <v>200</v>
      </c>
      <c r="G352" s="11"/>
      <c r="H352" s="11"/>
      <c r="I352" s="11"/>
      <c r="J352" s="11"/>
      <c r="K352" s="11">
        <v>5</v>
      </c>
      <c r="L352" s="16">
        <v>200</v>
      </c>
    </row>
    <row r="353" spans="1:12">
      <c r="A353" s="11">
        <v>65</v>
      </c>
      <c r="B353" s="11" t="s">
        <v>341</v>
      </c>
      <c r="C353" s="11">
        <v>29</v>
      </c>
      <c r="D353" s="11" t="s">
        <v>24</v>
      </c>
      <c r="E353" s="11">
        <v>5</v>
      </c>
      <c r="F353" s="16">
        <v>145</v>
      </c>
      <c r="G353" s="11"/>
      <c r="H353" s="11"/>
      <c r="I353" s="11"/>
      <c r="J353" s="11"/>
      <c r="K353" s="11">
        <v>5</v>
      </c>
      <c r="L353" s="16">
        <v>145</v>
      </c>
    </row>
    <row r="354" spans="1:12">
      <c r="A354" s="11">
        <v>66</v>
      </c>
      <c r="B354" s="11" t="s">
        <v>342</v>
      </c>
      <c r="C354" s="11">
        <v>100</v>
      </c>
      <c r="D354" s="11" t="s">
        <v>24</v>
      </c>
      <c r="E354" s="11">
        <v>1</v>
      </c>
      <c r="F354" s="16">
        <v>100</v>
      </c>
      <c r="G354" s="11"/>
      <c r="H354" s="11"/>
      <c r="I354" s="11"/>
      <c r="J354" s="11"/>
      <c r="K354" s="11">
        <v>1</v>
      </c>
      <c r="L354" s="16">
        <v>100</v>
      </c>
    </row>
    <row r="355" spans="1:12">
      <c r="A355" s="11">
        <v>67</v>
      </c>
      <c r="B355" s="11" t="s">
        <v>343</v>
      </c>
      <c r="C355" s="11">
        <v>48</v>
      </c>
      <c r="D355" s="11" t="s">
        <v>24</v>
      </c>
      <c r="E355" s="11">
        <v>1</v>
      </c>
      <c r="F355" s="16">
        <v>48</v>
      </c>
      <c r="G355" s="11"/>
      <c r="H355" s="11"/>
      <c r="I355" s="11"/>
      <c r="J355" s="11"/>
      <c r="K355" s="11">
        <v>1</v>
      </c>
      <c r="L355" s="16">
        <v>48</v>
      </c>
    </row>
    <row r="356" spans="1:12">
      <c r="A356" s="11">
        <v>68</v>
      </c>
      <c r="B356" s="11" t="s">
        <v>344</v>
      </c>
      <c r="C356" s="11">
        <v>7.8000000000000007</v>
      </c>
      <c r="D356" s="11" t="s">
        <v>24</v>
      </c>
      <c r="E356" s="11">
        <v>72</v>
      </c>
      <c r="F356" s="16">
        <v>561.6</v>
      </c>
      <c r="G356" s="11"/>
      <c r="H356" s="11"/>
      <c r="I356" s="11"/>
      <c r="J356" s="11"/>
      <c r="K356" s="11">
        <v>72</v>
      </c>
      <c r="L356" s="16">
        <v>561.6</v>
      </c>
    </row>
    <row r="357" spans="1:12">
      <c r="A357" s="11">
        <v>69</v>
      </c>
      <c r="B357" s="11" t="s">
        <v>671</v>
      </c>
      <c r="C357" s="11">
        <v>78.34</v>
      </c>
      <c r="D357" s="11" t="s">
        <v>24</v>
      </c>
      <c r="E357" s="11">
        <v>4</v>
      </c>
      <c r="F357" s="16">
        <v>313.36</v>
      </c>
      <c r="G357" s="11"/>
      <c r="H357" s="11"/>
      <c r="I357" s="11"/>
      <c r="J357" s="11"/>
      <c r="K357" s="11">
        <v>4</v>
      </c>
      <c r="L357" s="16">
        <v>313.36</v>
      </c>
    </row>
    <row r="358" spans="1:12">
      <c r="A358" s="11">
        <v>70</v>
      </c>
      <c r="B358" s="11" t="s">
        <v>346</v>
      </c>
      <c r="C358" s="11">
        <v>25</v>
      </c>
      <c r="D358" s="11" t="s">
        <v>24</v>
      </c>
      <c r="E358" s="11">
        <v>10</v>
      </c>
      <c r="F358" s="16">
        <v>250</v>
      </c>
      <c r="G358" s="11"/>
      <c r="H358" s="11"/>
      <c r="I358" s="11"/>
      <c r="J358" s="11"/>
      <c r="K358" s="11">
        <v>10</v>
      </c>
      <c r="L358" s="16">
        <v>250</v>
      </c>
    </row>
    <row r="359" spans="1:12">
      <c r="A359" s="11">
        <v>71</v>
      </c>
      <c r="B359" s="11" t="s">
        <v>347</v>
      </c>
      <c r="C359" s="11">
        <v>12</v>
      </c>
      <c r="D359" s="11" t="s">
        <v>24</v>
      </c>
      <c r="E359" s="11">
        <v>10</v>
      </c>
      <c r="F359" s="16">
        <v>120</v>
      </c>
      <c r="G359" s="11"/>
      <c r="H359" s="11"/>
      <c r="I359" s="11"/>
      <c r="J359" s="11"/>
      <c r="K359" s="11">
        <v>10</v>
      </c>
      <c r="L359" s="16">
        <v>120</v>
      </c>
    </row>
    <row r="360" spans="1:12">
      <c r="A360" s="11">
        <v>72</v>
      </c>
      <c r="B360" s="11" t="s">
        <v>348</v>
      </c>
      <c r="C360" s="11">
        <v>21</v>
      </c>
      <c r="D360" s="11" t="s">
        <v>24</v>
      </c>
      <c r="E360" s="11">
        <v>1</v>
      </c>
      <c r="F360" s="16">
        <v>21</v>
      </c>
      <c r="G360" s="11"/>
      <c r="H360" s="11"/>
      <c r="I360" s="11"/>
      <c r="J360" s="11"/>
      <c r="K360" s="11">
        <v>1</v>
      </c>
      <c r="L360" s="16">
        <v>21</v>
      </c>
    </row>
    <row r="361" spans="1:12">
      <c r="A361" s="11">
        <v>73</v>
      </c>
      <c r="B361" s="11" t="s">
        <v>349</v>
      </c>
      <c r="C361" s="11">
        <v>50</v>
      </c>
      <c r="D361" s="11" t="s">
        <v>24</v>
      </c>
      <c r="E361" s="11">
        <v>2</v>
      </c>
      <c r="F361" s="16">
        <v>100</v>
      </c>
      <c r="G361" s="11"/>
      <c r="H361" s="11"/>
      <c r="I361" s="11"/>
      <c r="J361" s="11"/>
      <c r="K361" s="11">
        <v>2</v>
      </c>
      <c r="L361" s="16">
        <v>100</v>
      </c>
    </row>
    <row r="362" spans="1:12">
      <c r="A362" s="11">
        <v>74</v>
      </c>
      <c r="B362" s="11" t="s">
        <v>350</v>
      </c>
      <c r="C362" s="11">
        <v>46</v>
      </c>
      <c r="D362" s="11" t="s">
        <v>24</v>
      </c>
      <c r="E362" s="11">
        <v>1</v>
      </c>
      <c r="F362" s="16">
        <v>46</v>
      </c>
      <c r="G362" s="11"/>
      <c r="H362" s="11"/>
      <c r="I362" s="11"/>
      <c r="J362" s="11"/>
      <c r="K362" s="11">
        <v>1</v>
      </c>
      <c r="L362" s="16">
        <v>46</v>
      </c>
    </row>
    <row r="363" spans="1:12">
      <c r="A363" s="11">
        <v>75</v>
      </c>
      <c r="B363" s="11" t="s">
        <v>201</v>
      </c>
      <c r="C363" s="11">
        <v>385</v>
      </c>
      <c r="D363" s="11" t="s">
        <v>24</v>
      </c>
      <c r="E363" s="11">
        <v>1</v>
      </c>
      <c r="F363" s="16">
        <v>385</v>
      </c>
      <c r="G363" s="11"/>
      <c r="H363" s="11"/>
      <c r="I363" s="11"/>
      <c r="J363" s="11"/>
      <c r="K363" s="11">
        <v>1</v>
      </c>
      <c r="L363" s="16">
        <v>385</v>
      </c>
    </row>
    <row r="364" spans="1:12">
      <c r="A364" s="11">
        <v>76</v>
      </c>
      <c r="B364" s="11" t="s">
        <v>351</v>
      </c>
      <c r="C364" s="11">
        <v>50</v>
      </c>
      <c r="D364" s="11" t="s">
        <v>24</v>
      </c>
      <c r="E364" s="11">
        <v>1</v>
      </c>
      <c r="F364" s="16">
        <v>50</v>
      </c>
      <c r="G364" s="11"/>
      <c r="H364" s="11"/>
      <c r="I364" s="11"/>
      <c r="J364" s="11"/>
      <c r="K364" s="11">
        <v>1</v>
      </c>
      <c r="L364" s="16">
        <v>50</v>
      </c>
    </row>
    <row r="365" spans="1:12">
      <c r="A365" s="11">
        <v>77</v>
      </c>
      <c r="B365" s="11" t="s">
        <v>322</v>
      </c>
      <c r="C365" s="11">
        <v>50</v>
      </c>
      <c r="D365" s="11" t="s">
        <v>24</v>
      </c>
      <c r="E365" s="11">
        <v>1</v>
      </c>
      <c r="F365" s="16">
        <v>50</v>
      </c>
      <c r="G365" s="11"/>
      <c r="H365" s="11"/>
      <c r="I365" s="11"/>
      <c r="J365" s="11"/>
      <c r="K365" s="11">
        <v>1</v>
      </c>
      <c r="L365" s="16">
        <v>50</v>
      </c>
    </row>
    <row r="366" spans="1:12">
      <c r="A366" s="11">
        <v>78</v>
      </c>
      <c r="B366" s="11" t="s">
        <v>323</v>
      </c>
      <c r="C366" s="11">
        <v>55</v>
      </c>
      <c r="D366" s="11" t="s">
        <v>24</v>
      </c>
      <c r="E366" s="11">
        <v>2</v>
      </c>
      <c r="F366" s="16">
        <v>110</v>
      </c>
      <c r="G366" s="11"/>
      <c r="H366" s="11"/>
      <c r="I366" s="11"/>
      <c r="J366" s="11"/>
      <c r="K366" s="11">
        <v>2</v>
      </c>
      <c r="L366" s="16">
        <v>110</v>
      </c>
    </row>
    <row r="367" spans="1:12">
      <c r="A367" s="11">
        <v>79</v>
      </c>
      <c r="B367" s="11" t="s">
        <v>352</v>
      </c>
      <c r="C367" s="11">
        <v>85</v>
      </c>
      <c r="D367" s="11" t="s">
        <v>24</v>
      </c>
      <c r="E367" s="11">
        <v>0</v>
      </c>
      <c r="F367" s="16">
        <v>0</v>
      </c>
      <c r="G367" s="11"/>
      <c r="H367" s="11"/>
      <c r="I367" s="11"/>
      <c r="J367" s="11"/>
      <c r="K367" s="11">
        <v>0</v>
      </c>
      <c r="L367" s="16">
        <v>0</v>
      </c>
    </row>
    <row r="368" spans="1:12">
      <c r="A368" s="11">
        <v>80</v>
      </c>
      <c r="B368" s="11" t="s">
        <v>324</v>
      </c>
      <c r="C368" s="11">
        <v>80</v>
      </c>
      <c r="D368" s="11" t="s">
        <v>24</v>
      </c>
      <c r="E368" s="11">
        <v>2</v>
      </c>
      <c r="F368" s="16">
        <v>160</v>
      </c>
      <c r="G368" s="11"/>
      <c r="H368" s="11"/>
      <c r="I368" s="11"/>
      <c r="J368" s="11"/>
      <c r="K368" s="11">
        <v>2</v>
      </c>
      <c r="L368" s="16">
        <v>160</v>
      </c>
    </row>
    <row r="369" spans="1:12">
      <c r="A369" s="11">
        <v>81</v>
      </c>
      <c r="B369" s="11" t="s">
        <v>353</v>
      </c>
      <c r="C369" s="11">
        <v>30</v>
      </c>
      <c r="D369" s="11" t="s">
        <v>24</v>
      </c>
      <c r="E369" s="11">
        <v>3</v>
      </c>
      <c r="F369" s="16">
        <v>90</v>
      </c>
      <c r="G369" s="11"/>
      <c r="H369" s="11"/>
      <c r="I369" s="11"/>
      <c r="J369" s="11"/>
      <c r="K369" s="11">
        <v>3</v>
      </c>
      <c r="L369" s="16">
        <v>90</v>
      </c>
    </row>
    <row r="370" spans="1:12">
      <c r="A370" s="11">
        <v>82</v>
      </c>
      <c r="B370" s="11" t="s">
        <v>354</v>
      </c>
      <c r="C370" s="11">
        <v>109</v>
      </c>
      <c r="D370" s="11" t="s">
        <v>24</v>
      </c>
      <c r="E370" s="11">
        <v>1</v>
      </c>
      <c r="F370" s="16">
        <v>109</v>
      </c>
      <c r="G370" s="11"/>
      <c r="H370" s="11"/>
      <c r="I370" s="11"/>
      <c r="J370" s="11"/>
      <c r="K370" s="11">
        <v>1</v>
      </c>
      <c r="L370" s="16">
        <v>109</v>
      </c>
    </row>
    <row r="371" spans="1:12">
      <c r="A371" s="11">
        <v>83</v>
      </c>
      <c r="B371" s="11" t="s">
        <v>355</v>
      </c>
      <c r="C371" s="11">
        <v>45</v>
      </c>
      <c r="D371" s="11" t="s">
        <v>24</v>
      </c>
      <c r="E371" s="11">
        <v>1</v>
      </c>
      <c r="F371" s="16">
        <v>45</v>
      </c>
      <c r="G371" s="11"/>
      <c r="H371" s="11"/>
      <c r="I371" s="11"/>
      <c r="J371" s="11"/>
      <c r="K371" s="11">
        <v>1</v>
      </c>
      <c r="L371" s="16">
        <v>45</v>
      </c>
    </row>
    <row r="372" spans="1:12">
      <c r="A372" s="11">
        <v>84</v>
      </c>
      <c r="B372" s="11" t="s">
        <v>356</v>
      </c>
      <c r="C372" s="11">
        <v>322</v>
      </c>
      <c r="D372" s="11" t="s">
        <v>24</v>
      </c>
      <c r="E372" s="11">
        <v>1</v>
      </c>
      <c r="F372" s="16">
        <v>322</v>
      </c>
      <c r="G372" s="11"/>
      <c r="H372" s="11"/>
      <c r="I372" s="11"/>
      <c r="J372" s="11"/>
      <c r="K372" s="11">
        <v>1</v>
      </c>
      <c r="L372" s="16">
        <v>322</v>
      </c>
    </row>
    <row r="373" spans="1:12">
      <c r="A373" s="11">
        <v>85</v>
      </c>
      <c r="B373" s="11" t="s">
        <v>357</v>
      </c>
      <c r="C373" s="11">
        <v>65</v>
      </c>
      <c r="D373" s="11" t="s">
        <v>24</v>
      </c>
      <c r="E373" s="11">
        <v>3</v>
      </c>
      <c r="F373" s="16">
        <v>195</v>
      </c>
      <c r="G373" s="11"/>
      <c r="H373" s="11"/>
      <c r="I373" s="11"/>
      <c r="J373" s="11"/>
      <c r="K373" s="11">
        <v>3</v>
      </c>
      <c r="L373" s="16">
        <v>195</v>
      </c>
    </row>
    <row r="374" spans="1:12">
      <c r="A374" s="11">
        <v>86</v>
      </c>
      <c r="B374" s="11" t="s">
        <v>358</v>
      </c>
      <c r="C374" s="11">
        <v>98</v>
      </c>
      <c r="D374" s="11" t="s">
        <v>24</v>
      </c>
      <c r="E374" s="11">
        <v>10</v>
      </c>
      <c r="F374" s="16">
        <v>980</v>
      </c>
      <c r="G374" s="11"/>
      <c r="H374" s="11"/>
      <c r="I374" s="11"/>
      <c r="J374" s="11"/>
      <c r="K374" s="11">
        <v>10</v>
      </c>
      <c r="L374" s="16">
        <v>980</v>
      </c>
    </row>
    <row r="375" spans="1:12">
      <c r="A375" s="11">
        <v>87</v>
      </c>
      <c r="B375" s="11" t="s">
        <v>224</v>
      </c>
      <c r="C375" s="11">
        <v>180</v>
      </c>
      <c r="D375" s="11" t="s">
        <v>24</v>
      </c>
      <c r="E375" s="11">
        <v>1</v>
      </c>
      <c r="F375" s="16">
        <v>180</v>
      </c>
      <c r="G375" s="11"/>
      <c r="H375" s="11"/>
      <c r="I375" s="11"/>
      <c r="J375" s="11"/>
      <c r="K375" s="11">
        <v>1</v>
      </c>
      <c r="L375" s="16">
        <v>180</v>
      </c>
    </row>
    <row r="376" spans="1:12">
      <c r="A376" s="11">
        <v>88</v>
      </c>
      <c r="B376" s="11" t="s">
        <v>359</v>
      </c>
      <c r="C376" s="11">
        <v>53</v>
      </c>
      <c r="D376" s="11" t="s">
        <v>24</v>
      </c>
      <c r="E376" s="11">
        <v>1</v>
      </c>
      <c r="F376" s="16">
        <v>53</v>
      </c>
      <c r="G376" s="11"/>
      <c r="H376" s="11"/>
      <c r="I376" s="11"/>
      <c r="J376" s="11"/>
      <c r="K376" s="11">
        <v>1</v>
      </c>
      <c r="L376" s="16">
        <v>53</v>
      </c>
    </row>
    <row r="377" spans="1:12">
      <c r="A377" s="11">
        <v>89</v>
      </c>
      <c r="B377" s="11" t="s">
        <v>360</v>
      </c>
      <c r="C377" s="11">
        <v>70</v>
      </c>
      <c r="D377" s="11" t="s">
        <v>24</v>
      </c>
      <c r="E377" s="11">
        <v>1</v>
      </c>
      <c r="F377" s="16">
        <v>70</v>
      </c>
      <c r="G377" s="11"/>
      <c r="H377" s="11"/>
      <c r="I377" s="11"/>
      <c r="J377" s="11"/>
      <c r="K377" s="11">
        <v>1</v>
      </c>
      <c r="L377" s="16">
        <v>70</v>
      </c>
    </row>
    <row r="378" spans="1:12">
      <c r="A378" s="11">
        <v>90</v>
      </c>
      <c r="B378" s="11" t="s">
        <v>135</v>
      </c>
      <c r="C378" s="11">
        <v>175</v>
      </c>
      <c r="D378" s="11" t="s">
        <v>24</v>
      </c>
      <c r="E378" s="11">
        <v>1</v>
      </c>
      <c r="F378" s="16">
        <v>175</v>
      </c>
      <c r="G378" s="11"/>
      <c r="H378" s="11"/>
      <c r="I378" s="11"/>
      <c r="J378" s="11"/>
      <c r="K378" s="11">
        <v>1</v>
      </c>
      <c r="L378" s="16">
        <v>175</v>
      </c>
    </row>
    <row r="379" spans="1:12">
      <c r="A379" s="11">
        <v>91</v>
      </c>
      <c r="B379" s="11" t="s">
        <v>361</v>
      </c>
      <c r="C379" s="11">
        <v>45.5</v>
      </c>
      <c r="D379" s="11" t="s">
        <v>24</v>
      </c>
      <c r="E379" s="11">
        <v>1</v>
      </c>
      <c r="F379" s="16">
        <v>45.5</v>
      </c>
      <c r="G379" s="11"/>
      <c r="H379" s="11"/>
      <c r="I379" s="11"/>
      <c r="J379" s="11"/>
      <c r="K379" s="11">
        <v>1</v>
      </c>
      <c r="L379" s="16">
        <v>45.5</v>
      </c>
    </row>
    <row r="380" spans="1:12">
      <c r="A380" s="11">
        <v>92</v>
      </c>
      <c r="B380" s="11" t="s">
        <v>362</v>
      </c>
      <c r="C380" s="11">
        <v>111.5</v>
      </c>
      <c r="D380" s="11" t="s">
        <v>24</v>
      </c>
      <c r="E380" s="11">
        <v>1</v>
      </c>
      <c r="F380" s="16">
        <v>111.5</v>
      </c>
      <c r="G380" s="11"/>
      <c r="H380" s="11"/>
      <c r="I380" s="11"/>
      <c r="J380" s="11"/>
      <c r="K380" s="11">
        <v>1</v>
      </c>
      <c r="L380" s="16">
        <v>111.5</v>
      </c>
    </row>
    <row r="381" spans="1:12">
      <c r="A381" s="11">
        <v>93</v>
      </c>
      <c r="B381" s="11" t="s">
        <v>363</v>
      </c>
      <c r="C381" s="11">
        <v>48</v>
      </c>
      <c r="D381" s="11" t="s">
        <v>24</v>
      </c>
      <c r="E381" s="11">
        <v>1</v>
      </c>
      <c r="F381" s="16">
        <v>48</v>
      </c>
      <c r="G381" s="11"/>
      <c r="H381" s="11"/>
      <c r="I381" s="11"/>
      <c r="J381" s="11"/>
      <c r="K381" s="11">
        <v>1</v>
      </c>
      <c r="L381" s="16">
        <v>48</v>
      </c>
    </row>
    <row r="382" spans="1:12">
      <c r="A382" s="11">
        <v>94</v>
      </c>
      <c r="B382" s="11" t="s">
        <v>365</v>
      </c>
      <c r="C382" s="11">
        <v>76</v>
      </c>
      <c r="D382" s="11" t="s">
        <v>24</v>
      </c>
      <c r="E382" s="11">
        <v>1</v>
      </c>
      <c r="F382" s="16">
        <v>76</v>
      </c>
      <c r="G382" s="11"/>
      <c r="H382" s="11"/>
      <c r="I382" s="11"/>
      <c r="J382" s="11"/>
      <c r="K382" s="11">
        <v>1</v>
      </c>
      <c r="L382" s="16">
        <v>76</v>
      </c>
    </row>
    <row r="383" spans="1:12">
      <c r="A383" s="11">
        <v>95</v>
      </c>
      <c r="B383" s="11" t="s">
        <v>366</v>
      </c>
      <c r="C383" s="11">
        <v>100</v>
      </c>
      <c r="D383" s="11" t="s">
        <v>24</v>
      </c>
      <c r="E383" s="11">
        <v>1</v>
      </c>
      <c r="F383" s="16">
        <v>100</v>
      </c>
      <c r="G383" s="11"/>
      <c r="H383" s="11"/>
      <c r="I383" s="11"/>
      <c r="J383" s="11"/>
      <c r="K383" s="11">
        <v>1</v>
      </c>
      <c r="L383" s="16">
        <v>100</v>
      </c>
    </row>
    <row r="384" spans="1:12">
      <c r="A384" s="11">
        <v>96</v>
      </c>
      <c r="B384" s="11" t="s">
        <v>367</v>
      </c>
      <c r="C384" s="11">
        <v>42</v>
      </c>
      <c r="D384" s="11" t="s">
        <v>24</v>
      </c>
      <c r="E384" s="11">
        <v>2</v>
      </c>
      <c r="F384" s="16">
        <v>84</v>
      </c>
      <c r="G384" s="11"/>
      <c r="H384" s="11"/>
      <c r="I384" s="11"/>
      <c r="J384" s="11"/>
      <c r="K384" s="11">
        <v>2</v>
      </c>
      <c r="L384" s="16">
        <v>84</v>
      </c>
    </row>
    <row r="385" spans="1:12">
      <c r="A385" s="11">
        <v>97</v>
      </c>
      <c r="B385" s="11" t="s">
        <v>294</v>
      </c>
      <c r="C385" s="11">
        <v>37</v>
      </c>
      <c r="D385" s="11" t="s">
        <v>24</v>
      </c>
      <c r="E385" s="11">
        <v>2</v>
      </c>
      <c r="F385" s="16">
        <v>74</v>
      </c>
      <c r="G385" s="11"/>
      <c r="H385" s="11"/>
      <c r="I385" s="11"/>
      <c r="J385" s="11"/>
      <c r="K385" s="11">
        <v>2</v>
      </c>
      <c r="L385" s="16">
        <v>74</v>
      </c>
    </row>
    <row r="386" spans="1:12">
      <c r="A386" s="11">
        <v>98</v>
      </c>
      <c r="B386" s="11" t="s">
        <v>368</v>
      </c>
      <c r="C386" s="11">
        <v>40</v>
      </c>
      <c r="D386" s="11" t="s">
        <v>24</v>
      </c>
      <c r="E386" s="11">
        <v>3</v>
      </c>
      <c r="F386" s="16">
        <v>120</v>
      </c>
      <c r="G386" s="11"/>
      <c r="H386" s="11"/>
      <c r="I386" s="11"/>
      <c r="J386" s="11"/>
      <c r="K386" s="11">
        <v>3</v>
      </c>
      <c r="L386" s="16">
        <v>120</v>
      </c>
    </row>
    <row r="387" spans="1:12">
      <c r="A387" s="11">
        <v>99</v>
      </c>
      <c r="B387" s="11" t="s">
        <v>370</v>
      </c>
      <c r="C387" s="11">
        <v>30</v>
      </c>
      <c r="D387" s="11" t="s">
        <v>24</v>
      </c>
      <c r="E387" s="11">
        <v>2</v>
      </c>
      <c r="F387" s="16">
        <v>60</v>
      </c>
      <c r="G387" s="11"/>
      <c r="H387" s="11"/>
      <c r="I387" s="11"/>
      <c r="J387" s="11"/>
      <c r="K387" s="11">
        <v>2</v>
      </c>
      <c r="L387" s="16">
        <v>60</v>
      </c>
    </row>
    <row r="388" spans="1:12">
      <c r="A388" s="11">
        <v>100</v>
      </c>
      <c r="B388" s="11" t="s">
        <v>228</v>
      </c>
      <c r="C388" s="11">
        <v>60</v>
      </c>
      <c r="D388" s="11" t="s">
        <v>24</v>
      </c>
      <c r="E388" s="11">
        <v>1</v>
      </c>
      <c r="F388" s="16">
        <v>60</v>
      </c>
      <c r="G388" s="11"/>
      <c r="H388" s="11"/>
      <c r="I388" s="11"/>
      <c r="J388" s="11"/>
      <c r="K388" s="11">
        <v>1</v>
      </c>
      <c r="L388" s="16">
        <v>60</v>
      </c>
    </row>
    <row r="389" spans="1:12">
      <c r="A389" s="11">
        <v>101</v>
      </c>
      <c r="B389" s="11" t="s">
        <v>371</v>
      </c>
      <c r="C389" s="11">
        <v>150</v>
      </c>
      <c r="D389" s="11" t="s">
        <v>24</v>
      </c>
      <c r="E389" s="11">
        <v>1</v>
      </c>
      <c r="F389" s="16">
        <v>150</v>
      </c>
      <c r="G389" s="11"/>
      <c r="H389" s="11"/>
      <c r="I389" s="11"/>
      <c r="J389" s="11"/>
      <c r="K389" s="11">
        <v>1</v>
      </c>
      <c r="L389" s="16">
        <v>150</v>
      </c>
    </row>
    <row r="390" spans="1:12">
      <c r="A390" s="11">
        <v>102</v>
      </c>
      <c r="B390" s="11" t="s">
        <v>372</v>
      </c>
      <c r="C390" s="11">
        <v>17</v>
      </c>
      <c r="D390" s="11" t="s">
        <v>24</v>
      </c>
      <c r="E390" s="11">
        <v>10</v>
      </c>
      <c r="F390" s="16">
        <v>170</v>
      </c>
      <c r="G390" s="11"/>
      <c r="H390" s="11"/>
      <c r="I390" s="11"/>
      <c r="J390" s="11"/>
      <c r="K390" s="11">
        <v>10</v>
      </c>
      <c r="L390" s="16">
        <v>170</v>
      </c>
    </row>
    <row r="391" spans="1:12">
      <c r="A391" s="11">
        <v>103</v>
      </c>
      <c r="B391" s="11" t="s">
        <v>373</v>
      </c>
      <c r="C391" s="11">
        <v>23.330000000000002</v>
      </c>
      <c r="D391" s="11" t="s">
        <v>24</v>
      </c>
      <c r="E391" s="11">
        <v>5</v>
      </c>
      <c r="F391" s="16">
        <v>116.65</v>
      </c>
      <c r="G391" s="11"/>
      <c r="H391" s="11"/>
      <c r="I391" s="11"/>
      <c r="J391" s="11"/>
      <c r="K391" s="11">
        <v>5</v>
      </c>
      <c r="L391" s="16">
        <v>116.65</v>
      </c>
    </row>
    <row r="392" spans="1:12">
      <c r="A392" s="11">
        <v>104</v>
      </c>
      <c r="B392" s="11" t="s">
        <v>374</v>
      </c>
      <c r="C392" s="11">
        <v>172.4</v>
      </c>
      <c r="D392" s="11" t="s">
        <v>24</v>
      </c>
      <c r="E392" s="11">
        <v>5</v>
      </c>
      <c r="F392" s="16">
        <v>862</v>
      </c>
      <c r="G392" s="11"/>
      <c r="H392" s="11"/>
      <c r="I392" s="11"/>
      <c r="J392" s="11"/>
      <c r="K392" s="11">
        <v>5</v>
      </c>
      <c r="L392" s="16">
        <v>862</v>
      </c>
    </row>
    <row r="393" spans="1:12">
      <c r="A393" s="11">
        <v>105</v>
      </c>
      <c r="B393" s="11" t="s">
        <v>375</v>
      </c>
      <c r="C393" s="11">
        <v>162.72</v>
      </c>
      <c r="D393" s="11" t="s">
        <v>24</v>
      </c>
      <c r="E393" s="11">
        <v>5</v>
      </c>
      <c r="F393" s="16">
        <v>813.6</v>
      </c>
      <c r="G393" s="11"/>
      <c r="H393" s="11"/>
      <c r="I393" s="11"/>
      <c r="J393" s="11"/>
      <c r="K393" s="11">
        <v>5</v>
      </c>
      <c r="L393" s="16">
        <v>813.6</v>
      </c>
    </row>
    <row r="394" spans="1:12">
      <c r="A394" s="11">
        <v>106</v>
      </c>
      <c r="B394" s="11" t="s">
        <v>376</v>
      </c>
      <c r="C394" s="11">
        <v>131.66</v>
      </c>
      <c r="D394" s="11" t="s">
        <v>24</v>
      </c>
      <c r="E394" s="11">
        <v>5</v>
      </c>
      <c r="F394" s="16">
        <v>658.3</v>
      </c>
      <c r="G394" s="11"/>
      <c r="H394" s="11"/>
      <c r="I394" s="11"/>
      <c r="J394" s="11"/>
      <c r="K394" s="11">
        <v>5</v>
      </c>
      <c r="L394" s="16">
        <v>658.3</v>
      </c>
    </row>
    <row r="395" spans="1:12">
      <c r="A395" s="11">
        <v>107</v>
      </c>
      <c r="B395" s="11" t="s">
        <v>377</v>
      </c>
      <c r="C395" s="11">
        <v>49</v>
      </c>
      <c r="D395" s="11" t="s">
        <v>24</v>
      </c>
      <c r="E395" s="11">
        <v>10</v>
      </c>
      <c r="F395" s="16">
        <v>490</v>
      </c>
      <c r="G395" s="11"/>
      <c r="H395" s="11"/>
      <c r="I395" s="11"/>
      <c r="J395" s="11"/>
      <c r="K395" s="11">
        <v>10</v>
      </c>
      <c r="L395" s="16">
        <v>490</v>
      </c>
    </row>
    <row r="396" spans="1:12">
      <c r="A396" s="11">
        <v>108</v>
      </c>
      <c r="B396" s="11" t="s">
        <v>378</v>
      </c>
      <c r="C396" s="11">
        <v>180</v>
      </c>
      <c r="D396" s="11" t="s">
        <v>24</v>
      </c>
      <c r="E396" s="11">
        <v>1</v>
      </c>
      <c r="F396" s="16">
        <v>180</v>
      </c>
      <c r="G396" s="11"/>
      <c r="H396" s="11"/>
      <c r="I396" s="11"/>
      <c r="J396" s="11"/>
      <c r="K396" s="11">
        <v>1</v>
      </c>
      <c r="L396" s="16">
        <v>180</v>
      </c>
    </row>
    <row r="397" spans="1:12">
      <c r="A397" s="11">
        <v>109</v>
      </c>
      <c r="B397" s="11" t="s">
        <v>379</v>
      </c>
      <c r="C397" s="11">
        <v>18.96</v>
      </c>
      <c r="D397" s="11" t="s">
        <v>24</v>
      </c>
      <c r="E397" s="11">
        <v>1</v>
      </c>
      <c r="F397" s="16">
        <v>18.96</v>
      </c>
      <c r="G397" s="11"/>
      <c r="H397" s="11"/>
      <c r="I397" s="11"/>
      <c r="J397" s="11"/>
      <c r="K397" s="11">
        <v>1</v>
      </c>
      <c r="L397" s="16">
        <v>18.96</v>
      </c>
    </row>
    <row r="398" spans="1:12">
      <c r="A398" s="11">
        <v>110</v>
      </c>
      <c r="B398" s="11" t="s">
        <v>380</v>
      </c>
      <c r="C398" s="11">
        <v>40</v>
      </c>
      <c r="D398" s="11" t="s">
        <v>24</v>
      </c>
      <c r="E398" s="11">
        <v>20</v>
      </c>
      <c r="F398" s="16">
        <v>800</v>
      </c>
      <c r="G398" s="11"/>
      <c r="H398" s="11"/>
      <c r="I398" s="11"/>
      <c r="J398" s="11"/>
      <c r="K398" s="11">
        <v>20</v>
      </c>
      <c r="L398" s="16">
        <v>800</v>
      </c>
    </row>
    <row r="399" spans="1:12">
      <c r="A399" s="11">
        <v>111</v>
      </c>
      <c r="B399" s="11" t="s">
        <v>323</v>
      </c>
      <c r="C399" s="11">
        <v>45.24</v>
      </c>
      <c r="D399" s="11" t="s">
        <v>24</v>
      </c>
      <c r="E399" s="11">
        <v>2</v>
      </c>
      <c r="F399" s="16">
        <v>90.48</v>
      </c>
      <c r="G399" s="11"/>
      <c r="H399" s="11"/>
      <c r="I399" s="11"/>
      <c r="J399" s="11"/>
      <c r="K399" s="11">
        <v>2</v>
      </c>
      <c r="L399" s="16">
        <v>90.48</v>
      </c>
    </row>
    <row r="400" spans="1:12">
      <c r="A400" s="11">
        <v>112</v>
      </c>
      <c r="B400" s="11" t="s">
        <v>228</v>
      </c>
      <c r="C400" s="11">
        <v>46</v>
      </c>
      <c r="D400" s="11" t="s">
        <v>24</v>
      </c>
      <c r="E400" s="11">
        <v>1</v>
      </c>
      <c r="F400" s="16">
        <v>46</v>
      </c>
      <c r="G400" s="11"/>
      <c r="H400" s="11"/>
      <c r="I400" s="11"/>
      <c r="J400" s="11"/>
      <c r="K400" s="11">
        <v>1</v>
      </c>
      <c r="L400" s="16">
        <v>46</v>
      </c>
    </row>
    <row r="401" spans="1:12">
      <c r="A401" s="11">
        <v>113</v>
      </c>
      <c r="B401" s="11" t="s">
        <v>352</v>
      </c>
      <c r="C401" s="11">
        <v>60</v>
      </c>
      <c r="D401" s="11" t="s">
        <v>24</v>
      </c>
      <c r="E401" s="11">
        <v>2</v>
      </c>
      <c r="F401" s="16">
        <v>120</v>
      </c>
      <c r="G401" s="11"/>
      <c r="H401" s="11"/>
      <c r="I401" s="11"/>
      <c r="J401" s="11"/>
      <c r="K401" s="11">
        <v>2</v>
      </c>
      <c r="L401" s="16">
        <v>120</v>
      </c>
    </row>
    <row r="402" spans="1:12">
      <c r="A402" s="11">
        <v>114</v>
      </c>
      <c r="B402" s="11" t="s">
        <v>323</v>
      </c>
      <c r="C402" s="11">
        <v>44.4</v>
      </c>
      <c r="D402" s="11" t="s">
        <v>24</v>
      </c>
      <c r="E402" s="11">
        <v>8</v>
      </c>
      <c r="F402" s="16">
        <v>355.2</v>
      </c>
      <c r="G402" s="11"/>
      <c r="H402" s="11"/>
      <c r="I402" s="11"/>
      <c r="J402" s="11"/>
      <c r="K402" s="11">
        <v>8</v>
      </c>
      <c r="L402" s="16">
        <v>355.2</v>
      </c>
    </row>
    <row r="403" spans="1:12">
      <c r="A403" s="11">
        <v>115</v>
      </c>
      <c r="B403" s="11" t="s">
        <v>228</v>
      </c>
      <c r="C403" s="11">
        <v>40</v>
      </c>
      <c r="D403" s="11" t="s">
        <v>24</v>
      </c>
      <c r="E403" s="11">
        <v>2</v>
      </c>
      <c r="F403" s="16">
        <v>80</v>
      </c>
      <c r="G403" s="11"/>
      <c r="H403" s="11"/>
      <c r="I403" s="11"/>
      <c r="J403" s="11"/>
      <c r="K403" s="11">
        <v>2</v>
      </c>
      <c r="L403" s="16">
        <v>80</v>
      </c>
    </row>
    <row r="404" spans="1:12">
      <c r="A404" s="11">
        <v>116</v>
      </c>
      <c r="B404" s="11" t="s">
        <v>221</v>
      </c>
      <c r="C404" s="11">
        <v>163.05000000000001</v>
      </c>
      <c r="D404" s="11" t="s">
        <v>24</v>
      </c>
      <c r="E404" s="11">
        <v>2</v>
      </c>
      <c r="F404" s="16">
        <v>326.10000000000002</v>
      </c>
      <c r="G404" s="11"/>
      <c r="H404" s="11"/>
      <c r="I404" s="11"/>
      <c r="J404" s="11"/>
      <c r="K404" s="11">
        <v>2</v>
      </c>
      <c r="L404" s="16">
        <v>326.10000000000002</v>
      </c>
    </row>
    <row r="405" spans="1:12">
      <c r="A405" s="11">
        <v>117</v>
      </c>
      <c r="B405" s="11" t="s">
        <v>383</v>
      </c>
      <c r="C405" s="11">
        <v>16</v>
      </c>
      <c r="D405" s="11" t="s">
        <v>24</v>
      </c>
      <c r="E405" s="11">
        <v>5</v>
      </c>
      <c r="F405" s="16">
        <v>80</v>
      </c>
      <c r="G405" s="11"/>
      <c r="H405" s="11"/>
      <c r="I405" s="11"/>
      <c r="J405" s="11"/>
      <c r="K405" s="11">
        <v>5</v>
      </c>
      <c r="L405" s="16">
        <v>80</v>
      </c>
    </row>
    <row r="406" spans="1:12">
      <c r="A406" s="11">
        <v>118</v>
      </c>
      <c r="B406" s="11" t="s">
        <v>235</v>
      </c>
      <c r="C406" s="11">
        <v>398.4</v>
      </c>
      <c r="D406" s="11" t="s">
        <v>24</v>
      </c>
      <c r="E406" s="11">
        <v>1</v>
      </c>
      <c r="F406" s="16">
        <v>398.4</v>
      </c>
      <c r="G406" s="11"/>
      <c r="H406" s="11"/>
      <c r="I406" s="11"/>
      <c r="J406" s="11"/>
      <c r="K406" s="11">
        <v>1</v>
      </c>
      <c r="L406" s="16">
        <v>398.4</v>
      </c>
    </row>
    <row r="407" spans="1:12">
      <c r="A407" s="11">
        <v>119</v>
      </c>
      <c r="B407" s="11" t="s">
        <v>384</v>
      </c>
      <c r="C407" s="11">
        <v>175.08</v>
      </c>
      <c r="D407" s="11" t="s">
        <v>24</v>
      </c>
      <c r="E407" s="11">
        <v>17</v>
      </c>
      <c r="F407" s="16">
        <v>2976.36</v>
      </c>
      <c r="G407" s="11"/>
      <c r="H407" s="11"/>
      <c r="I407" s="11"/>
      <c r="J407" s="11"/>
      <c r="K407" s="11">
        <v>17</v>
      </c>
      <c r="L407" s="16">
        <v>2976.36</v>
      </c>
    </row>
    <row r="408" spans="1:12">
      <c r="A408" s="11">
        <v>120</v>
      </c>
      <c r="B408" s="11" t="s">
        <v>384</v>
      </c>
      <c r="C408" s="11">
        <v>175.07999999999998</v>
      </c>
      <c r="D408" s="11" t="s">
        <v>24</v>
      </c>
      <c r="E408" s="11">
        <v>40</v>
      </c>
      <c r="F408" s="16">
        <v>7003.2</v>
      </c>
      <c r="G408" s="11"/>
      <c r="H408" s="11"/>
      <c r="I408" s="11"/>
      <c r="J408" s="11"/>
      <c r="K408" s="11">
        <v>40</v>
      </c>
      <c r="L408" s="16">
        <v>7003.2</v>
      </c>
    </row>
    <row r="409" spans="1:12">
      <c r="A409" s="11">
        <v>121</v>
      </c>
      <c r="B409" s="11" t="s">
        <v>385</v>
      </c>
      <c r="C409" s="11">
        <v>23.7</v>
      </c>
      <c r="D409" s="11" t="s">
        <v>24</v>
      </c>
      <c r="E409" s="11">
        <v>1</v>
      </c>
      <c r="F409" s="16">
        <v>23.7</v>
      </c>
      <c r="G409" s="11"/>
      <c r="H409" s="11"/>
      <c r="I409" s="11"/>
      <c r="J409" s="11"/>
      <c r="K409" s="11">
        <v>1</v>
      </c>
      <c r="L409" s="16">
        <v>23.7</v>
      </c>
    </row>
    <row r="410" spans="1:12">
      <c r="A410" s="11">
        <v>122</v>
      </c>
      <c r="B410" s="11" t="s">
        <v>386</v>
      </c>
      <c r="C410" s="11">
        <v>20.399999999999999</v>
      </c>
      <c r="D410" s="11" t="s">
        <v>24</v>
      </c>
      <c r="E410" s="11">
        <v>1</v>
      </c>
      <c r="F410" s="16">
        <v>20.399999999999999</v>
      </c>
      <c r="G410" s="11"/>
      <c r="H410" s="11"/>
      <c r="I410" s="11"/>
      <c r="J410" s="11"/>
      <c r="K410" s="11">
        <v>1</v>
      </c>
      <c r="L410" s="16">
        <v>20.399999999999999</v>
      </c>
    </row>
    <row r="411" spans="1:12">
      <c r="A411" s="11">
        <v>123</v>
      </c>
      <c r="B411" s="11" t="s">
        <v>388</v>
      </c>
      <c r="C411" s="11">
        <v>155</v>
      </c>
      <c r="D411" s="11" t="s">
        <v>24</v>
      </c>
      <c r="E411" s="11">
        <v>1</v>
      </c>
      <c r="F411" s="16">
        <v>155</v>
      </c>
      <c r="G411" s="11"/>
      <c r="H411" s="11"/>
      <c r="I411" s="11"/>
      <c r="J411" s="11"/>
      <c r="K411" s="11">
        <v>1</v>
      </c>
      <c r="L411" s="16">
        <v>155</v>
      </c>
    </row>
    <row r="412" spans="1:12">
      <c r="A412" s="11">
        <v>124</v>
      </c>
      <c r="B412" s="11" t="s">
        <v>389</v>
      </c>
      <c r="C412" s="11">
        <v>142.53</v>
      </c>
      <c r="D412" s="11" t="s">
        <v>24</v>
      </c>
      <c r="E412" s="11">
        <v>2</v>
      </c>
      <c r="F412" s="16">
        <v>285.06</v>
      </c>
      <c r="G412" s="11"/>
      <c r="H412" s="11"/>
      <c r="I412" s="11"/>
      <c r="J412" s="11"/>
      <c r="K412" s="11">
        <v>2</v>
      </c>
      <c r="L412" s="16">
        <v>285.06</v>
      </c>
    </row>
    <row r="413" spans="1:12">
      <c r="A413" s="11">
        <v>125</v>
      </c>
      <c r="B413" s="11" t="s">
        <v>390</v>
      </c>
      <c r="C413" s="11">
        <v>155</v>
      </c>
      <c r="D413" s="11" t="s">
        <v>24</v>
      </c>
      <c r="E413" s="11">
        <v>1</v>
      </c>
      <c r="F413" s="16">
        <v>155</v>
      </c>
      <c r="G413" s="11"/>
      <c r="H413" s="11"/>
      <c r="I413" s="11"/>
      <c r="J413" s="11"/>
      <c r="K413" s="11">
        <v>1</v>
      </c>
      <c r="L413" s="16">
        <v>155</v>
      </c>
    </row>
    <row r="414" spans="1:12">
      <c r="A414" s="11">
        <v>126</v>
      </c>
      <c r="B414" s="11" t="s">
        <v>391</v>
      </c>
      <c r="C414" s="11">
        <v>190</v>
      </c>
      <c r="D414" s="11" t="s">
        <v>24</v>
      </c>
      <c r="E414" s="11">
        <v>1</v>
      </c>
      <c r="F414" s="16">
        <v>190</v>
      </c>
      <c r="G414" s="11"/>
      <c r="H414" s="11"/>
      <c r="I414" s="11"/>
      <c r="J414" s="11"/>
      <c r="K414" s="11">
        <v>1</v>
      </c>
      <c r="L414" s="16">
        <v>190</v>
      </c>
    </row>
    <row r="415" spans="1:12">
      <c r="A415" s="11">
        <v>127</v>
      </c>
      <c r="B415" s="11" t="s">
        <v>392</v>
      </c>
      <c r="C415" s="11">
        <v>270</v>
      </c>
      <c r="D415" s="11" t="s">
        <v>24</v>
      </c>
      <c r="E415" s="11">
        <v>5</v>
      </c>
      <c r="F415" s="16">
        <v>1350</v>
      </c>
      <c r="G415" s="11"/>
      <c r="H415" s="11"/>
      <c r="I415" s="11"/>
      <c r="J415" s="11"/>
      <c r="K415" s="11">
        <v>5</v>
      </c>
      <c r="L415" s="16">
        <v>1350</v>
      </c>
    </row>
    <row r="416" spans="1:12">
      <c r="A416" s="11">
        <v>128</v>
      </c>
      <c r="B416" s="11" t="s">
        <v>393</v>
      </c>
      <c r="C416" s="11">
        <v>240</v>
      </c>
      <c r="D416" s="11" t="s">
        <v>24</v>
      </c>
      <c r="E416" s="11">
        <v>5</v>
      </c>
      <c r="F416" s="16">
        <v>1200</v>
      </c>
      <c r="G416" s="11"/>
      <c r="H416" s="11"/>
      <c r="I416" s="11"/>
      <c r="J416" s="11"/>
      <c r="K416" s="11">
        <v>5</v>
      </c>
      <c r="L416" s="16">
        <v>1200</v>
      </c>
    </row>
    <row r="417" spans="1:12">
      <c r="A417" s="11">
        <v>129</v>
      </c>
      <c r="B417" s="11" t="s">
        <v>394</v>
      </c>
      <c r="C417" s="11">
        <v>220</v>
      </c>
      <c r="D417" s="11" t="s">
        <v>24</v>
      </c>
      <c r="E417" s="11">
        <v>5</v>
      </c>
      <c r="F417" s="16">
        <v>1100</v>
      </c>
      <c r="G417" s="11"/>
      <c r="H417" s="11"/>
      <c r="I417" s="11"/>
      <c r="J417" s="11"/>
      <c r="K417" s="11">
        <v>5</v>
      </c>
      <c r="L417" s="16">
        <v>1100</v>
      </c>
    </row>
    <row r="418" spans="1:12">
      <c r="A418" s="11">
        <v>130</v>
      </c>
      <c r="B418" s="11" t="s">
        <v>395</v>
      </c>
      <c r="C418" s="11">
        <v>35</v>
      </c>
      <c r="D418" s="11" t="s">
        <v>24</v>
      </c>
      <c r="E418" s="11">
        <v>9</v>
      </c>
      <c r="F418" s="16">
        <v>315</v>
      </c>
      <c r="G418" s="11"/>
      <c r="H418" s="11"/>
      <c r="I418" s="11"/>
      <c r="J418" s="11"/>
      <c r="K418" s="11">
        <v>9</v>
      </c>
      <c r="L418" s="16">
        <v>315</v>
      </c>
    </row>
    <row r="419" spans="1:12">
      <c r="A419" s="11">
        <v>131</v>
      </c>
      <c r="B419" s="11" t="s">
        <v>396</v>
      </c>
      <c r="C419" s="11">
        <v>15</v>
      </c>
      <c r="D419" s="11" t="s">
        <v>24</v>
      </c>
      <c r="E419" s="11">
        <v>7</v>
      </c>
      <c r="F419" s="16">
        <v>105</v>
      </c>
      <c r="G419" s="11"/>
      <c r="H419" s="11"/>
      <c r="I419" s="11"/>
      <c r="J419" s="11"/>
      <c r="K419" s="11">
        <v>7</v>
      </c>
      <c r="L419" s="16">
        <v>105</v>
      </c>
    </row>
    <row r="420" spans="1:12">
      <c r="A420" s="11">
        <v>132</v>
      </c>
      <c r="B420" s="11" t="s">
        <v>397</v>
      </c>
      <c r="C420" s="11">
        <v>20</v>
      </c>
      <c r="D420" s="11" t="s">
        <v>24</v>
      </c>
      <c r="E420" s="11">
        <v>2</v>
      </c>
      <c r="F420" s="16">
        <v>40</v>
      </c>
      <c r="G420" s="11"/>
      <c r="H420" s="11"/>
      <c r="I420" s="11"/>
      <c r="J420" s="11"/>
      <c r="K420" s="11">
        <v>2</v>
      </c>
      <c r="L420" s="16">
        <v>40</v>
      </c>
    </row>
    <row r="421" spans="1:12">
      <c r="A421" s="11">
        <v>133</v>
      </c>
      <c r="B421" s="11" t="s">
        <v>398</v>
      </c>
      <c r="C421" s="11">
        <v>49</v>
      </c>
      <c r="D421" s="11"/>
      <c r="E421" s="11">
        <v>15</v>
      </c>
      <c r="F421" s="16">
        <v>735</v>
      </c>
      <c r="G421" s="11"/>
      <c r="H421" s="11"/>
      <c r="I421" s="11"/>
      <c r="J421" s="11"/>
      <c r="K421" s="11">
        <v>15</v>
      </c>
      <c r="L421" s="16">
        <v>735</v>
      </c>
    </row>
    <row r="422" spans="1:12">
      <c r="A422" s="11">
        <v>134</v>
      </c>
      <c r="B422" s="11" t="s">
        <v>404</v>
      </c>
      <c r="C422" s="11">
        <v>100</v>
      </c>
      <c r="D422" s="11"/>
      <c r="E422" s="11">
        <v>2</v>
      </c>
      <c r="F422" s="16">
        <v>200</v>
      </c>
      <c r="G422" s="11"/>
      <c r="H422" s="11"/>
      <c r="I422" s="11"/>
      <c r="J422" s="11"/>
      <c r="K422" s="11">
        <v>2</v>
      </c>
      <c r="L422" s="16">
        <v>200</v>
      </c>
    </row>
    <row r="423" spans="1:12">
      <c r="A423" s="11">
        <v>135</v>
      </c>
      <c r="B423" s="11" t="s">
        <v>405</v>
      </c>
      <c r="C423" s="11">
        <v>150</v>
      </c>
      <c r="D423" s="11"/>
      <c r="E423" s="11">
        <v>1</v>
      </c>
      <c r="F423" s="16">
        <v>150</v>
      </c>
      <c r="G423" s="11"/>
      <c r="H423" s="11"/>
      <c r="I423" s="11"/>
      <c r="J423" s="11"/>
      <c r="K423" s="11">
        <v>1</v>
      </c>
      <c r="L423" s="16">
        <v>150</v>
      </c>
    </row>
    <row r="424" spans="1:12">
      <c r="A424" s="11">
        <v>136</v>
      </c>
      <c r="B424" s="11" t="s">
        <v>406</v>
      </c>
      <c r="C424" s="11">
        <v>90</v>
      </c>
      <c r="D424" s="11"/>
      <c r="E424" s="11">
        <v>1</v>
      </c>
      <c r="F424" s="16">
        <v>90</v>
      </c>
      <c r="G424" s="11"/>
      <c r="H424" s="11"/>
      <c r="I424" s="11"/>
      <c r="J424" s="11"/>
      <c r="K424" s="11">
        <v>1</v>
      </c>
      <c r="L424" s="16">
        <v>90</v>
      </c>
    </row>
    <row r="425" spans="1:12">
      <c r="A425" s="11">
        <v>137</v>
      </c>
      <c r="B425" s="11" t="s">
        <v>407</v>
      </c>
      <c r="C425" s="11">
        <v>75</v>
      </c>
      <c r="D425" s="11"/>
      <c r="E425" s="11">
        <v>3</v>
      </c>
      <c r="F425" s="16">
        <v>225</v>
      </c>
      <c r="G425" s="11"/>
      <c r="H425" s="11"/>
      <c r="I425" s="11"/>
      <c r="J425" s="11"/>
      <c r="K425" s="11">
        <v>3</v>
      </c>
      <c r="L425" s="16">
        <v>225</v>
      </c>
    </row>
    <row r="426" spans="1:12">
      <c r="A426" s="11">
        <v>138</v>
      </c>
      <c r="B426" s="11" t="s">
        <v>408</v>
      </c>
      <c r="C426" s="11">
        <v>35</v>
      </c>
      <c r="D426" s="11"/>
      <c r="E426" s="11">
        <v>5</v>
      </c>
      <c r="F426" s="16">
        <v>175</v>
      </c>
      <c r="G426" s="11"/>
      <c r="H426" s="11"/>
      <c r="I426" s="11"/>
      <c r="J426" s="11"/>
      <c r="K426" s="11">
        <v>5</v>
      </c>
      <c r="L426" s="16">
        <v>175</v>
      </c>
    </row>
    <row r="427" spans="1:12">
      <c r="A427" s="11">
        <v>139</v>
      </c>
      <c r="B427" s="11" t="s">
        <v>409</v>
      </c>
      <c r="C427" s="11">
        <v>40</v>
      </c>
      <c r="D427" s="11"/>
      <c r="E427" s="11">
        <v>5</v>
      </c>
      <c r="F427" s="16">
        <v>200</v>
      </c>
      <c r="G427" s="11"/>
      <c r="H427" s="11"/>
      <c r="I427" s="11"/>
      <c r="J427" s="11"/>
      <c r="K427" s="11">
        <v>5</v>
      </c>
      <c r="L427" s="16">
        <v>200</v>
      </c>
    </row>
    <row r="428" spans="1:12">
      <c r="A428" s="11">
        <v>140</v>
      </c>
      <c r="B428" s="11" t="s">
        <v>411</v>
      </c>
      <c r="C428" s="11">
        <v>40</v>
      </c>
      <c r="D428" s="11"/>
      <c r="E428" s="11">
        <v>6</v>
      </c>
      <c r="F428" s="16">
        <v>240</v>
      </c>
      <c r="G428" s="11"/>
      <c r="H428" s="11"/>
      <c r="I428" s="11"/>
      <c r="J428" s="11"/>
      <c r="K428" s="11">
        <v>6</v>
      </c>
      <c r="L428" s="16">
        <v>240</v>
      </c>
    </row>
    <row r="429" spans="1:12">
      <c r="A429" s="11">
        <v>141</v>
      </c>
      <c r="B429" s="11" t="s">
        <v>412</v>
      </c>
      <c r="C429" s="11">
        <v>50</v>
      </c>
      <c r="D429" s="11"/>
      <c r="E429" s="11">
        <v>6</v>
      </c>
      <c r="F429" s="16">
        <v>300</v>
      </c>
      <c r="G429" s="11"/>
      <c r="H429" s="11"/>
      <c r="I429" s="11"/>
      <c r="J429" s="11"/>
      <c r="K429" s="11">
        <v>6</v>
      </c>
      <c r="L429" s="16">
        <v>300</v>
      </c>
    </row>
    <row r="430" spans="1:12">
      <c r="A430" s="11">
        <v>142</v>
      </c>
      <c r="B430" s="11" t="s">
        <v>413</v>
      </c>
      <c r="C430" s="11">
        <v>90</v>
      </c>
      <c r="D430" s="11"/>
      <c r="E430" s="11">
        <v>6</v>
      </c>
      <c r="F430" s="16">
        <v>540</v>
      </c>
      <c r="G430" s="11"/>
      <c r="H430" s="11"/>
      <c r="I430" s="11"/>
      <c r="J430" s="11"/>
      <c r="K430" s="11">
        <v>6</v>
      </c>
      <c r="L430" s="16">
        <v>540</v>
      </c>
    </row>
    <row r="431" spans="1:12">
      <c r="A431" s="11">
        <v>143</v>
      </c>
      <c r="B431" s="11" t="s">
        <v>414</v>
      </c>
      <c r="C431" s="11">
        <v>45</v>
      </c>
      <c r="D431" s="11"/>
      <c r="E431" s="11">
        <v>4</v>
      </c>
      <c r="F431" s="16">
        <v>180</v>
      </c>
      <c r="G431" s="11"/>
      <c r="H431" s="11"/>
      <c r="I431" s="11"/>
      <c r="J431" s="11"/>
      <c r="K431" s="11">
        <v>4</v>
      </c>
      <c r="L431" s="16">
        <v>180</v>
      </c>
    </row>
    <row r="432" spans="1:12">
      <c r="A432" s="11">
        <v>144</v>
      </c>
      <c r="B432" s="11" t="s">
        <v>416</v>
      </c>
      <c r="C432" s="11">
        <v>45</v>
      </c>
      <c r="D432" s="11"/>
      <c r="E432" s="11">
        <v>4</v>
      </c>
      <c r="F432" s="16">
        <v>180</v>
      </c>
      <c r="G432" s="11"/>
      <c r="H432" s="11"/>
      <c r="I432" s="11"/>
      <c r="J432" s="11"/>
      <c r="K432" s="11">
        <v>4</v>
      </c>
      <c r="L432" s="16">
        <v>180</v>
      </c>
    </row>
    <row r="433" spans="1:12">
      <c r="A433" s="11">
        <v>145</v>
      </c>
      <c r="B433" s="11" t="s">
        <v>417</v>
      </c>
      <c r="C433" s="11">
        <v>70</v>
      </c>
      <c r="D433" s="11"/>
      <c r="E433" s="11">
        <v>4</v>
      </c>
      <c r="F433" s="16">
        <v>280</v>
      </c>
      <c r="G433" s="11"/>
      <c r="H433" s="11"/>
      <c r="I433" s="11"/>
      <c r="J433" s="11"/>
      <c r="K433" s="11">
        <v>4</v>
      </c>
      <c r="L433" s="16">
        <v>280</v>
      </c>
    </row>
    <row r="434" spans="1:12">
      <c r="A434" s="11">
        <v>146</v>
      </c>
      <c r="B434" s="11" t="s">
        <v>418</v>
      </c>
      <c r="C434" s="11">
        <v>90</v>
      </c>
      <c r="D434" s="11"/>
      <c r="E434" s="11">
        <v>4</v>
      </c>
      <c r="F434" s="16">
        <v>360</v>
      </c>
      <c r="G434" s="11"/>
      <c r="H434" s="11"/>
      <c r="I434" s="11"/>
      <c r="J434" s="11"/>
      <c r="K434" s="11">
        <v>4</v>
      </c>
      <c r="L434" s="16">
        <v>360</v>
      </c>
    </row>
    <row r="435" spans="1:12">
      <c r="A435" s="11">
        <v>147</v>
      </c>
      <c r="B435" s="11" t="s">
        <v>421</v>
      </c>
      <c r="C435" s="11">
        <v>85</v>
      </c>
      <c r="D435" s="11"/>
      <c r="E435" s="11">
        <v>1</v>
      </c>
      <c r="F435" s="16">
        <v>85</v>
      </c>
      <c r="G435" s="11"/>
      <c r="H435" s="11"/>
      <c r="I435" s="11"/>
      <c r="J435" s="11"/>
      <c r="K435" s="11">
        <v>1</v>
      </c>
      <c r="L435" s="16">
        <v>85</v>
      </c>
    </row>
    <row r="436" spans="1:12">
      <c r="A436" s="11">
        <v>148</v>
      </c>
      <c r="B436" s="11" t="s">
        <v>422</v>
      </c>
      <c r="C436" s="11">
        <v>210</v>
      </c>
      <c r="D436" s="11"/>
      <c r="E436" s="11">
        <v>1</v>
      </c>
      <c r="F436" s="16">
        <v>210</v>
      </c>
      <c r="G436" s="11"/>
      <c r="H436" s="11"/>
      <c r="I436" s="11"/>
      <c r="J436" s="11"/>
      <c r="K436" s="11">
        <v>1</v>
      </c>
      <c r="L436" s="16">
        <v>210</v>
      </c>
    </row>
    <row r="437" spans="1:12">
      <c r="A437" s="11">
        <v>149</v>
      </c>
      <c r="B437" s="11" t="s">
        <v>424</v>
      </c>
      <c r="C437" s="11">
        <v>100</v>
      </c>
      <c r="D437" s="11"/>
      <c r="E437" s="11">
        <v>9</v>
      </c>
      <c r="F437" s="16">
        <v>900</v>
      </c>
      <c r="G437" s="11"/>
      <c r="H437" s="11"/>
      <c r="I437" s="11"/>
      <c r="J437" s="11"/>
      <c r="K437" s="11">
        <v>9</v>
      </c>
      <c r="L437" s="16">
        <v>900</v>
      </c>
    </row>
    <row r="438" spans="1:12">
      <c r="A438" s="11">
        <v>150</v>
      </c>
      <c r="B438" s="11" t="s">
        <v>425</v>
      </c>
      <c r="C438" s="11">
        <v>100</v>
      </c>
      <c r="D438" s="11"/>
      <c r="E438" s="11">
        <v>5</v>
      </c>
      <c r="F438" s="16">
        <v>500</v>
      </c>
      <c r="G438" s="11"/>
      <c r="H438" s="11"/>
      <c r="I438" s="11"/>
      <c r="J438" s="11"/>
      <c r="K438" s="11">
        <v>5</v>
      </c>
      <c r="L438" s="16">
        <v>500</v>
      </c>
    </row>
    <row r="439" spans="1:12">
      <c r="A439" s="11">
        <v>151</v>
      </c>
      <c r="B439" s="11" t="s">
        <v>428</v>
      </c>
      <c r="C439" s="11">
        <v>90</v>
      </c>
      <c r="D439" s="11"/>
      <c r="E439" s="11">
        <v>1</v>
      </c>
      <c r="F439" s="16">
        <v>90</v>
      </c>
      <c r="G439" s="11"/>
      <c r="H439" s="11"/>
      <c r="I439" s="11"/>
      <c r="J439" s="11"/>
      <c r="K439" s="11">
        <v>1</v>
      </c>
      <c r="L439" s="16">
        <v>90</v>
      </c>
    </row>
    <row r="440" spans="1:12">
      <c r="A440" s="11">
        <v>152</v>
      </c>
      <c r="B440" s="11" t="s">
        <v>429</v>
      </c>
      <c r="C440" s="11">
        <v>90</v>
      </c>
      <c r="D440" s="11"/>
      <c r="E440" s="11">
        <v>1</v>
      </c>
      <c r="F440" s="16">
        <v>90</v>
      </c>
      <c r="G440" s="11"/>
      <c r="H440" s="11"/>
      <c r="I440" s="11"/>
      <c r="J440" s="11"/>
      <c r="K440" s="11">
        <v>1</v>
      </c>
      <c r="L440" s="16">
        <v>90</v>
      </c>
    </row>
    <row r="441" spans="1:12">
      <c r="A441" s="11">
        <v>153</v>
      </c>
      <c r="B441" s="11" t="s">
        <v>174</v>
      </c>
      <c r="C441" s="11">
        <v>1420</v>
      </c>
      <c r="D441" s="11"/>
      <c r="E441" s="11">
        <v>1</v>
      </c>
      <c r="F441" s="16">
        <v>1420</v>
      </c>
      <c r="G441" s="11"/>
      <c r="H441" s="11"/>
      <c r="I441" s="11"/>
      <c r="J441" s="11"/>
      <c r="K441" s="11">
        <v>1</v>
      </c>
      <c r="L441" s="16">
        <v>1420</v>
      </c>
    </row>
    <row r="442" spans="1:12" ht="15.75" thickBot="1">
      <c r="A442" s="26"/>
      <c r="B442" s="26"/>
      <c r="C442" s="26"/>
      <c r="D442" s="26"/>
      <c r="E442" s="26">
        <v>0</v>
      </c>
      <c r="F442" s="26">
        <v>0</v>
      </c>
      <c r="G442" s="26"/>
      <c r="H442" s="26"/>
      <c r="I442" s="26"/>
      <c r="J442" s="26"/>
      <c r="K442" s="26">
        <v>0</v>
      </c>
      <c r="L442" s="26">
        <v>0</v>
      </c>
    </row>
    <row r="443" spans="1:12" ht="15.75" thickBot="1">
      <c r="A443" s="48"/>
      <c r="B443" s="43" t="s">
        <v>430</v>
      </c>
      <c r="C443" s="43"/>
      <c r="D443" s="43"/>
      <c r="E443" s="43"/>
      <c r="F443" s="63">
        <f>SUM(F289:F442)</f>
        <v>41374.600000000006</v>
      </c>
      <c r="G443" s="43"/>
      <c r="H443" s="43"/>
      <c r="I443" s="43"/>
      <c r="J443" s="43"/>
      <c r="K443" s="43"/>
      <c r="L443" s="46">
        <v>41374.600000000006</v>
      </c>
    </row>
    <row r="444" spans="1:12">
      <c r="A444" s="27"/>
      <c r="B444" s="50" t="s">
        <v>431</v>
      </c>
      <c r="C444" s="27"/>
      <c r="D444" s="27"/>
      <c r="E444" s="27"/>
      <c r="F444" s="27"/>
      <c r="G444" s="27"/>
      <c r="H444" s="27"/>
      <c r="I444" s="27"/>
      <c r="J444" s="27"/>
      <c r="K444" s="27"/>
      <c r="L444" s="27"/>
    </row>
    <row r="445" spans="1:12">
      <c r="A445" s="11">
        <v>1</v>
      </c>
      <c r="B445" s="11" t="s">
        <v>301</v>
      </c>
      <c r="C445" s="11">
        <v>2.88</v>
      </c>
      <c r="D445" s="11" t="s">
        <v>24</v>
      </c>
      <c r="E445" s="11">
        <v>2</v>
      </c>
      <c r="F445" s="16">
        <v>5.76</v>
      </c>
      <c r="G445" s="11"/>
      <c r="H445" s="11"/>
      <c r="I445" s="11"/>
      <c r="J445" s="11"/>
      <c r="K445" s="11">
        <v>2</v>
      </c>
      <c r="L445" s="16">
        <v>5.76</v>
      </c>
    </row>
    <row r="446" spans="1:12">
      <c r="A446" s="11">
        <v>2</v>
      </c>
      <c r="B446" s="11" t="s">
        <v>432</v>
      </c>
      <c r="C446" s="11">
        <v>8.5</v>
      </c>
      <c r="D446" s="11" t="s">
        <v>24</v>
      </c>
      <c r="E446" s="11">
        <v>2</v>
      </c>
      <c r="F446" s="16">
        <v>17</v>
      </c>
      <c r="G446" s="11"/>
      <c r="H446" s="11"/>
      <c r="I446" s="11"/>
      <c r="J446" s="11"/>
      <c r="K446" s="11">
        <v>2</v>
      </c>
      <c r="L446" s="16">
        <v>17</v>
      </c>
    </row>
    <row r="447" spans="1:12">
      <c r="A447" s="11">
        <v>3</v>
      </c>
      <c r="B447" s="11" t="s">
        <v>433</v>
      </c>
      <c r="C447" s="11">
        <v>28.22</v>
      </c>
      <c r="D447" s="11" t="s">
        <v>24</v>
      </c>
      <c r="E447" s="11">
        <v>5</v>
      </c>
      <c r="F447" s="16">
        <v>141.1</v>
      </c>
      <c r="G447" s="11"/>
      <c r="H447" s="11"/>
      <c r="I447" s="11"/>
      <c r="J447" s="11"/>
      <c r="K447" s="11">
        <v>5</v>
      </c>
      <c r="L447" s="16">
        <v>141.1</v>
      </c>
    </row>
    <row r="448" spans="1:12">
      <c r="A448" s="11">
        <v>4</v>
      </c>
      <c r="B448" s="11" t="s">
        <v>434</v>
      </c>
      <c r="C448" s="11">
        <v>36.020000000000003</v>
      </c>
      <c r="D448" s="11" t="s">
        <v>24</v>
      </c>
      <c r="E448" s="11">
        <v>1</v>
      </c>
      <c r="F448" s="16">
        <v>36.020000000000003</v>
      </c>
      <c r="G448" s="11"/>
      <c r="H448" s="11"/>
      <c r="I448" s="11"/>
      <c r="J448" s="11"/>
      <c r="K448" s="11">
        <v>1</v>
      </c>
      <c r="L448" s="16">
        <v>36.020000000000003</v>
      </c>
    </row>
    <row r="449" spans="1:12">
      <c r="A449" s="11">
        <v>5</v>
      </c>
      <c r="B449" s="11" t="s">
        <v>435</v>
      </c>
      <c r="C449" s="11">
        <v>6.6</v>
      </c>
      <c r="D449" s="11" t="s">
        <v>24</v>
      </c>
      <c r="E449" s="11">
        <v>1</v>
      </c>
      <c r="F449" s="16">
        <v>6.6</v>
      </c>
      <c r="G449" s="11"/>
      <c r="H449" s="11"/>
      <c r="I449" s="11"/>
      <c r="J449" s="11"/>
      <c r="K449" s="11">
        <v>1</v>
      </c>
      <c r="L449" s="16">
        <v>6.6</v>
      </c>
    </row>
    <row r="450" spans="1:12">
      <c r="A450" s="11">
        <v>6</v>
      </c>
      <c r="B450" s="11" t="s">
        <v>437</v>
      </c>
      <c r="C450" s="11">
        <v>1.4</v>
      </c>
      <c r="D450" s="11" t="s">
        <v>438</v>
      </c>
      <c r="E450" s="11">
        <v>30</v>
      </c>
      <c r="F450" s="16">
        <v>42</v>
      </c>
      <c r="G450" s="11"/>
      <c r="H450" s="11"/>
      <c r="I450" s="11"/>
      <c r="J450" s="11"/>
      <c r="K450" s="11">
        <v>30</v>
      </c>
      <c r="L450" s="16">
        <v>42</v>
      </c>
    </row>
    <row r="451" spans="1:12">
      <c r="A451" s="11">
        <v>7</v>
      </c>
      <c r="B451" s="11" t="s">
        <v>440</v>
      </c>
      <c r="C451" s="11">
        <v>50</v>
      </c>
      <c r="D451" s="11" t="s">
        <v>24</v>
      </c>
      <c r="E451" s="11">
        <v>1</v>
      </c>
      <c r="F451" s="16">
        <v>50</v>
      </c>
      <c r="G451" s="11"/>
      <c r="H451" s="11"/>
      <c r="I451" s="11"/>
      <c r="J451" s="11"/>
      <c r="K451" s="11">
        <v>1</v>
      </c>
      <c r="L451" s="16">
        <v>50</v>
      </c>
    </row>
    <row r="452" spans="1:12">
      <c r="A452" s="11">
        <v>8</v>
      </c>
      <c r="B452" s="11" t="s">
        <v>444</v>
      </c>
      <c r="C452" s="11">
        <v>18</v>
      </c>
      <c r="D452" s="11" t="s">
        <v>24</v>
      </c>
      <c r="E452" s="11">
        <v>5</v>
      </c>
      <c r="F452" s="16">
        <v>90</v>
      </c>
      <c r="G452" s="11"/>
      <c r="H452" s="11"/>
      <c r="I452" s="11"/>
      <c r="J452" s="11"/>
      <c r="K452" s="11">
        <v>5</v>
      </c>
      <c r="L452" s="16">
        <v>90</v>
      </c>
    </row>
    <row r="453" spans="1:12">
      <c r="A453" s="11">
        <v>9</v>
      </c>
      <c r="B453" s="11" t="s">
        <v>445</v>
      </c>
      <c r="C453" s="11">
        <v>50</v>
      </c>
      <c r="D453" s="11" t="s">
        <v>24</v>
      </c>
      <c r="E453" s="11">
        <v>1</v>
      </c>
      <c r="F453" s="16">
        <v>50</v>
      </c>
      <c r="G453" s="11"/>
      <c r="H453" s="11"/>
      <c r="I453" s="11"/>
      <c r="J453" s="11"/>
      <c r="K453" s="11">
        <v>1</v>
      </c>
      <c r="L453" s="16">
        <v>50</v>
      </c>
    </row>
    <row r="454" spans="1:12">
      <c r="A454" s="11">
        <v>10</v>
      </c>
      <c r="B454" s="11" t="s">
        <v>446</v>
      </c>
      <c r="C454" s="11">
        <v>11.5</v>
      </c>
      <c r="D454" s="11" t="s">
        <v>24</v>
      </c>
      <c r="E454" s="11">
        <v>4</v>
      </c>
      <c r="F454" s="16">
        <v>46</v>
      </c>
      <c r="G454" s="11"/>
      <c r="H454" s="11"/>
      <c r="I454" s="11"/>
      <c r="J454" s="11">
        <v>0</v>
      </c>
      <c r="K454" s="11">
        <v>4</v>
      </c>
      <c r="L454" s="16">
        <v>46</v>
      </c>
    </row>
    <row r="455" spans="1:12">
      <c r="A455" s="11">
        <v>11</v>
      </c>
      <c r="B455" s="11" t="s">
        <v>444</v>
      </c>
      <c r="C455" s="11">
        <v>18</v>
      </c>
      <c r="D455" s="11" t="s">
        <v>24</v>
      </c>
      <c r="E455" s="11">
        <v>3</v>
      </c>
      <c r="F455" s="16">
        <v>54</v>
      </c>
      <c r="G455" s="11"/>
      <c r="H455" s="11"/>
      <c r="I455" s="11"/>
      <c r="J455" s="11">
        <v>0</v>
      </c>
      <c r="K455" s="11">
        <v>3</v>
      </c>
      <c r="L455" s="16">
        <v>54</v>
      </c>
    </row>
    <row r="456" spans="1:12">
      <c r="A456" s="11">
        <v>12</v>
      </c>
      <c r="B456" s="11" t="s">
        <v>447</v>
      </c>
      <c r="C456" s="11">
        <v>15</v>
      </c>
      <c r="D456" s="11" t="s">
        <v>24</v>
      </c>
      <c r="E456" s="11">
        <v>4</v>
      </c>
      <c r="F456" s="16">
        <v>60</v>
      </c>
      <c r="G456" s="11"/>
      <c r="H456" s="11"/>
      <c r="I456" s="11"/>
      <c r="J456" s="11">
        <v>0</v>
      </c>
      <c r="K456" s="11">
        <v>4</v>
      </c>
      <c r="L456" s="16">
        <v>60</v>
      </c>
    </row>
    <row r="457" spans="1:12">
      <c r="A457" s="11">
        <v>13</v>
      </c>
      <c r="B457" s="11" t="s">
        <v>448</v>
      </c>
      <c r="C457" s="11">
        <v>84</v>
      </c>
      <c r="D457" s="11" t="s">
        <v>24</v>
      </c>
      <c r="E457" s="11">
        <v>1</v>
      </c>
      <c r="F457" s="16">
        <v>84</v>
      </c>
      <c r="G457" s="11"/>
      <c r="H457" s="11"/>
      <c r="I457" s="11"/>
      <c r="J457" s="11">
        <v>0</v>
      </c>
      <c r="K457" s="11">
        <v>1</v>
      </c>
      <c r="L457" s="16">
        <v>84</v>
      </c>
    </row>
    <row r="458" spans="1:12">
      <c r="A458" s="11">
        <v>14</v>
      </c>
      <c r="B458" s="11" t="s">
        <v>449</v>
      </c>
      <c r="C458" s="11">
        <v>58</v>
      </c>
      <c r="D458" s="11" t="s">
        <v>24</v>
      </c>
      <c r="E458" s="11">
        <v>1</v>
      </c>
      <c r="F458" s="16">
        <v>58</v>
      </c>
      <c r="G458" s="11"/>
      <c r="H458" s="11"/>
      <c r="I458" s="11"/>
      <c r="J458" s="11">
        <v>0</v>
      </c>
      <c r="K458" s="11">
        <v>1</v>
      </c>
      <c r="L458" s="16">
        <v>58</v>
      </c>
    </row>
    <row r="459" spans="1:12">
      <c r="A459" s="11">
        <v>15</v>
      </c>
      <c r="B459" s="11" t="s">
        <v>440</v>
      </c>
      <c r="C459" s="11">
        <v>60</v>
      </c>
      <c r="D459" s="11" t="s">
        <v>24</v>
      </c>
      <c r="E459" s="11">
        <v>1</v>
      </c>
      <c r="F459" s="16">
        <v>60</v>
      </c>
      <c r="G459" s="11"/>
      <c r="H459" s="11"/>
      <c r="I459" s="11"/>
      <c r="J459" s="11">
        <v>0</v>
      </c>
      <c r="K459" s="11">
        <v>1</v>
      </c>
      <c r="L459" s="16">
        <v>60</v>
      </c>
    </row>
    <row r="460" spans="1:12">
      <c r="A460" s="11">
        <v>16</v>
      </c>
      <c r="B460" s="11" t="s">
        <v>451</v>
      </c>
      <c r="C460" s="11">
        <v>100</v>
      </c>
      <c r="D460" s="11" t="s">
        <v>24</v>
      </c>
      <c r="E460" s="11">
        <v>1</v>
      </c>
      <c r="F460" s="16">
        <v>100</v>
      </c>
      <c r="G460" s="11"/>
      <c r="H460" s="11"/>
      <c r="I460" s="11"/>
      <c r="J460" s="11"/>
      <c r="K460" s="11">
        <v>1</v>
      </c>
      <c r="L460" s="16">
        <v>100</v>
      </c>
    </row>
    <row r="461" spans="1:12">
      <c r="A461" s="11">
        <v>17</v>
      </c>
      <c r="B461" s="11" t="s">
        <v>452</v>
      </c>
      <c r="C461" s="11">
        <v>26</v>
      </c>
      <c r="D461" s="11" t="s">
        <v>453</v>
      </c>
      <c r="E461" s="11">
        <v>2</v>
      </c>
      <c r="F461" s="16">
        <v>52</v>
      </c>
      <c r="G461" s="11"/>
      <c r="H461" s="11"/>
      <c r="I461" s="11"/>
      <c r="J461" s="11"/>
      <c r="K461" s="11">
        <v>2</v>
      </c>
      <c r="L461" s="16">
        <v>52</v>
      </c>
    </row>
    <row r="462" spans="1:12">
      <c r="A462" s="11">
        <v>18</v>
      </c>
      <c r="B462" s="11" t="s">
        <v>454</v>
      </c>
      <c r="C462" s="11">
        <v>35.14</v>
      </c>
      <c r="D462" s="11" t="s">
        <v>24</v>
      </c>
      <c r="E462" s="11">
        <v>2</v>
      </c>
      <c r="F462" s="16">
        <v>70.28</v>
      </c>
      <c r="G462" s="11"/>
      <c r="H462" s="11"/>
      <c r="I462" s="11"/>
      <c r="J462" s="11"/>
      <c r="K462" s="11">
        <v>2</v>
      </c>
      <c r="L462" s="16">
        <v>70.28</v>
      </c>
    </row>
    <row r="463" spans="1:12">
      <c r="A463" s="11">
        <v>19</v>
      </c>
      <c r="B463" s="11" t="s">
        <v>455</v>
      </c>
      <c r="C463" s="11">
        <v>13</v>
      </c>
      <c r="D463" s="11" t="s">
        <v>24</v>
      </c>
      <c r="E463" s="11">
        <v>10</v>
      </c>
      <c r="F463" s="16">
        <v>130</v>
      </c>
      <c r="G463" s="11"/>
      <c r="H463" s="11"/>
      <c r="I463" s="11"/>
      <c r="J463" s="11"/>
      <c r="K463" s="11">
        <v>10</v>
      </c>
      <c r="L463" s="16">
        <v>130</v>
      </c>
    </row>
    <row r="464" spans="1:12">
      <c r="A464" s="11">
        <v>20</v>
      </c>
      <c r="B464" s="11" t="s">
        <v>456</v>
      </c>
      <c r="C464" s="11">
        <v>156</v>
      </c>
      <c r="D464" s="11" t="s">
        <v>24</v>
      </c>
      <c r="E464" s="11">
        <v>5</v>
      </c>
      <c r="F464" s="16">
        <v>780</v>
      </c>
      <c r="G464" s="11"/>
      <c r="H464" s="11"/>
      <c r="I464" s="11"/>
      <c r="J464" s="11"/>
      <c r="K464" s="11">
        <v>5</v>
      </c>
      <c r="L464" s="16">
        <v>780</v>
      </c>
    </row>
    <row r="465" spans="1:12">
      <c r="A465" s="11">
        <v>21</v>
      </c>
      <c r="B465" s="11" t="s">
        <v>462</v>
      </c>
      <c r="C465" s="11">
        <v>3.72</v>
      </c>
      <c r="D465" s="11" t="s">
        <v>24</v>
      </c>
      <c r="E465" s="11">
        <v>100</v>
      </c>
      <c r="F465" s="16">
        <v>372</v>
      </c>
      <c r="G465" s="11"/>
      <c r="H465" s="11"/>
      <c r="I465" s="11"/>
      <c r="J465" s="11"/>
      <c r="K465" s="11">
        <v>100</v>
      </c>
      <c r="L465" s="16">
        <v>372</v>
      </c>
    </row>
    <row r="466" spans="1:12">
      <c r="A466" s="11">
        <v>22</v>
      </c>
      <c r="B466" s="11" t="s">
        <v>463</v>
      </c>
      <c r="C466" s="11">
        <v>30</v>
      </c>
      <c r="D466" s="11" t="s">
        <v>24</v>
      </c>
      <c r="E466" s="11">
        <v>5</v>
      </c>
      <c r="F466" s="16">
        <v>150</v>
      </c>
      <c r="G466" s="11"/>
      <c r="H466" s="11"/>
      <c r="I466" s="11"/>
      <c r="J466" s="11"/>
      <c r="K466" s="11">
        <v>5</v>
      </c>
      <c r="L466" s="16">
        <v>150</v>
      </c>
    </row>
    <row r="467" spans="1:12">
      <c r="A467" s="11">
        <v>23</v>
      </c>
      <c r="B467" s="11" t="s">
        <v>464</v>
      </c>
      <c r="C467" s="11">
        <v>31.03</v>
      </c>
      <c r="D467" s="11" t="s">
        <v>24</v>
      </c>
      <c r="E467" s="11">
        <v>40</v>
      </c>
      <c r="F467" s="16">
        <v>1241.2</v>
      </c>
      <c r="G467" s="11"/>
      <c r="H467" s="11"/>
      <c r="I467" s="11"/>
      <c r="J467" s="11"/>
      <c r="K467" s="11">
        <v>40</v>
      </c>
      <c r="L467" s="16">
        <v>1241.2</v>
      </c>
    </row>
    <row r="468" spans="1:12">
      <c r="A468" s="11">
        <v>24</v>
      </c>
      <c r="B468" s="11" t="s">
        <v>465</v>
      </c>
      <c r="C468" s="11">
        <v>188.57142857142858</v>
      </c>
      <c r="D468" s="11" t="s">
        <v>24</v>
      </c>
      <c r="E468" s="11">
        <v>7</v>
      </c>
      <c r="F468" s="16">
        <v>1320</v>
      </c>
      <c r="G468" s="11"/>
      <c r="H468" s="11"/>
      <c r="I468" s="11"/>
      <c r="J468" s="11"/>
      <c r="K468" s="11">
        <v>7</v>
      </c>
      <c r="L468" s="16">
        <v>1320</v>
      </c>
    </row>
    <row r="469" spans="1:12">
      <c r="A469" s="11">
        <v>25</v>
      </c>
      <c r="B469" s="11" t="s">
        <v>466</v>
      </c>
      <c r="C469" s="11">
        <v>208.875</v>
      </c>
      <c r="D469" s="11" t="s">
        <v>24</v>
      </c>
      <c r="E469" s="11">
        <v>2</v>
      </c>
      <c r="F469" s="16">
        <v>417.75</v>
      </c>
      <c r="G469" s="11"/>
      <c r="H469" s="11"/>
      <c r="I469" s="11"/>
      <c r="J469" s="11"/>
      <c r="K469" s="11">
        <v>2</v>
      </c>
      <c r="L469" s="16">
        <v>417.75</v>
      </c>
    </row>
    <row r="470" spans="1:12">
      <c r="A470" s="11">
        <v>26</v>
      </c>
      <c r="B470" s="11" t="s">
        <v>467</v>
      </c>
      <c r="C470" s="11">
        <v>15</v>
      </c>
      <c r="D470" s="11" t="s">
        <v>24</v>
      </c>
      <c r="E470" s="11">
        <v>100</v>
      </c>
      <c r="F470" s="16">
        <v>1500</v>
      </c>
      <c r="G470" s="11"/>
      <c r="H470" s="11"/>
      <c r="I470" s="11"/>
      <c r="J470" s="11"/>
      <c r="K470" s="11">
        <v>100</v>
      </c>
      <c r="L470" s="16">
        <v>1500</v>
      </c>
    </row>
    <row r="471" spans="1:12">
      <c r="A471" s="11">
        <v>27</v>
      </c>
      <c r="B471" s="11" t="s">
        <v>468</v>
      </c>
      <c r="C471" s="11">
        <v>70</v>
      </c>
      <c r="D471" s="11" t="s">
        <v>24</v>
      </c>
      <c r="E471" s="11">
        <v>5</v>
      </c>
      <c r="F471" s="16">
        <v>350</v>
      </c>
      <c r="G471" s="11"/>
      <c r="H471" s="11"/>
      <c r="I471" s="11"/>
      <c r="J471" s="11"/>
      <c r="K471" s="11">
        <v>5</v>
      </c>
      <c r="L471" s="16">
        <v>350</v>
      </c>
    </row>
    <row r="472" spans="1:12">
      <c r="A472" s="11">
        <v>28</v>
      </c>
      <c r="B472" s="11" t="s">
        <v>469</v>
      </c>
      <c r="C472" s="11">
        <v>75</v>
      </c>
      <c r="D472" s="11" t="s">
        <v>458</v>
      </c>
      <c r="E472" s="11">
        <v>2</v>
      </c>
      <c r="F472" s="16">
        <v>150</v>
      </c>
      <c r="G472" s="11"/>
      <c r="H472" s="11"/>
      <c r="I472" s="11"/>
      <c r="J472" s="11"/>
      <c r="K472" s="11">
        <v>2</v>
      </c>
      <c r="L472" s="16">
        <v>150</v>
      </c>
    </row>
    <row r="473" spans="1:12">
      <c r="A473" s="11">
        <v>29</v>
      </c>
      <c r="B473" s="11" t="s">
        <v>470</v>
      </c>
      <c r="C473" s="11">
        <v>209.04</v>
      </c>
      <c r="D473" s="11" t="s">
        <v>24</v>
      </c>
      <c r="E473" s="11">
        <v>2</v>
      </c>
      <c r="F473" s="16">
        <v>418.08</v>
      </c>
      <c r="G473" s="11"/>
      <c r="H473" s="11"/>
      <c r="I473" s="11"/>
      <c r="J473" s="11"/>
      <c r="K473" s="11">
        <v>2</v>
      </c>
      <c r="L473" s="16">
        <v>418.08</v>
      </c>
    </row>
    <row r="474" spans="1:12">
      <c r="A474" s="11">
        <v>30</v>
      </c>
      <c r="B474" s="11" t="s">
        <v>471</v>
      </c>
      <c r="C474" s="11">
        <v>12</v>
      </c>
      <c r="D474" s="11" t="s">
        <v>458</v>
      </c>
      <c r="E474" s="11">
        <v>5</v>
      </c>
      <c r="F474" s="16">
        <v>60</v>
      </c>
      <c r="G474" s="11"/>
      <c r="H474" s="11"/>
      <c r="I474" s="11"/>
      <c r="J474" s="11"/>
      <c r="K474" s="11">
        <v>5</v>
      </c>
      <c r="L474" s="16">
        <v>60</v>
      </c>
    </row>
    <row r="475" spans="1:12">
      <c r="A475" s="11">
        <v>31</v>
      </c>
      <c r="B475" s="11" t="s">
        <v>474</v>
      </c>
      <c r="C475" s="11">
        <v>15</v>
      </c>
      <c r="D475" s="11" t="s">
        <v>24</v>
      </c>
      <c r="E475" s="11">
        <v>10</v>
      </c>
      <c r="F475" s="16">
        <v>150</v>
      </c>
      <c r="G475" s="11"/>
      <c r="H475" s="11"/>
      <c r="I475" s="11"/>
      <c r="J475" s="11"/>
      <c r="K475" s="11">
        <v>10</v>
      </c>
      <c r="L475" s="16">
        <v>150</v>
      </c>
    </row>
    <row r="476" spans="1:12">
      <c r="A476" s="11">
        <v>32</v>
      </c>
      <c r="B476" s="11" t="s">
        <v>475</v>
      </c>
      <c r="C476" s="11">
        <v>20</v>
      </c>
      <c r="D476" s="11" t="s">
        <v>24</v>
      </c>
      <c r="E476" s="11">
        <v>10</v>
      </c>
      <c r="F476" s="16">
        <v>200</v>
      </c>
      <c r="G476" s="11"/>
      <c r="H476" s="11"/>
      <c r="I476" s="11"/>
      <c r="J476" s="11"/>
      <c r="K476" s="11">
        <v>10</v>
      </c>
      <c r="L476" s="16">
        <v>200</v>
      </c>
    </row>
    <row r="477" spans="1:12">
      <c r="A477" s="11">
        <v>33</v>
      </c>
      <c r="B477" s="11" t="s">
        <v>476</v>
      </c>
      <c r="C477" s="11">
        <v>25</v>
      </c>
      <c r="D477" s="11" t="s">
        <v>24</v>
      </c>
      <c r="E477" s="11">
        <v>1</v>
      </c>
      <c r="F477" s="16">
        <v>25</v>
      </c>
      <c r="G477" s="11"/>
      <c r="H477" s="11"/>
      <c r="I477" s="11"/>
      <c r="J477" s="11"/>
      <c r="K477" s="11">
        <v>1</v>
      </c>
      <c r="L477" s="16">
        <v>25</v>
      </c>
    </row>
    <row r="478" spans="1:12">
      <c r="A478" s="11">
        <v>34</v>
      </c>
      <c r="B478" s="11" t="s">
        <v>477</v>
      </c>
      <c r="C478" s="11">
        <v>25</v>
      </c>
      <c r="D478" s="11" t="s">
        <v>24</v>
      </c>
      <c r="E478" s="11">
        <v>12</v>
      </c>
      <c r="F478" s="16">
        <v>300</v>
      </c>
      <c r="G478" s="11"/>
      <c r="H478" s="11"/>
      <c r="I478" s="11"/>
      <c r="J478" s="11"/>
      <c r="K478" s="11">
        <v>12</v>
      </c>
      <c r="L478" s="16">
        <v>300</v>
      </c>
    </row>
    <row r="479" spans="1:12">
      <c r="A479" s="11">
        <v>35</v>
      </c>
      <c r="B479" s="11" t="s">
        <v>478</v>
      </c>
      <c r="C479" s="11">
        <v>30</v>
      </c>
      <c r="D479" s="11" t="s">
        <v>24</v>
      </c>
      <c r="E479" s="11">
        <v>12</v>
      </c>
      <c r="F479" s="16">
        <v>360</v>
      </c>
      <c r="G479" s="11"/>
      <c r="H479" s="11"/>
      <c r="I479" s="11"/>
      <c r="J479" s="11"/>
      <c r="K479" s="11">
        <v>12</v>
      </c>
      <c r="L479" s="16">
        <v>360</v>
      </c>
    </row>
    <row r="480" spans="1:12">
      <c r="A480" s="11">
        <v>36</v>
      </c>
      <c r="B480" s="11" t="s">
        <v>479</v>
      </c>
      <c r="C480" s="11">
        <v>55</v>
      </c>
      <c r="D480" s="11" t="s">
        <v>24</v>
      </c>
      <c r="E480" s="11">
        <v>8</v>
      </c>
      <c r="F480" s="16">
        <v>440</v>
      </c>
      <c r="G480" s="11"/>
      <c r="H480" s="11"/>
      <c r="I480" s="11"/>
      <c r="J480" s="11"/>
      <c r="K480" s="11">
        <v>8</v>
      </c>
      <c r="L480" s="16">
        <v>440</v>
      </c>
    </row>
    <row r="481" spans="1:12">
      <c r="A481" s="11">
        <v>37</v>
      </c>
      <c r="B481" s="11" t="s">
        <v>480</v>
      </c>
      <c r="C481" s="11"/>
      <c r="D481" s="11" t="s">
        <v>24</v>
      </c>
      <c r="E481" s="11">
        <v>1</v>
      </c>
      <c r="F481" s="16">
        <v>180</v>
      </c>
      <c r="G481" s="11"/>
      <c r="H481" s="11"/>
      <c r="I481" s="11"/>
      <c r="J481" s="11"/>
      <c r="K481" s="11">
        <v>1</v>
      </c>
      <c r="L481" s="16">
        <v>180</v>
      </c>
    </row>
    <row r="482" spans="1:12">
      <c r="A482" s="11">
        <v>38</v>
      </c>
      <c r="B482" s="11" t="s">
        <v>481</v>
      </c>
      <c r="C482" s="11"/>
      <c r="D482" s="11" t="s">
        <v>24</v>
      </c>
      <c r="E482" s="11">
        <v>1</v>
      </c>
      <c r="F482" s="16">
        <v>144</v>
      </c>
      <c r="G482" s="11"/>
      <c r="H482" s="11"/>
      <c r="I482" s="11"/>
      <c r="J482" s="11"/>
      <c r="K482" s="11">
        <v>1</v>
      </c>
      <c r="L482" s="16">
        <v>144</v>
      </c>
    </row>
    <row r="483" spans="1:12">
      <c r="A483" s="11">
        <v>39</v>
      </c>
      <c r="B483" s="11" t="s">
        <v>482</v>
      </c>
      <c r="C483" s="11"/>
      <c r="D483" s="11" t="s">
        <v>24</v>
      </c>
      <c r="E483" s="11">
        <v>1</v>
      </c>
      <c r="F483" s="16">
        <v>132</v>
      </c>
      <c r="G483" s="11"/>
      <c r="H483" s="11"/>
      <c r="I483" s="11"/>
      <c r="J483" s="11"/>
      <c r="K483" s="11">
        <v>1</v>
      </c>
      <c r="L483" s="16">
        <v>132</v>
      </c>
    </row>
    <row r="484" spans="1:12">
      <c r="A484" s="11">
        <v>40</v>
      </c>
      <c r="B484" s="11" t="s">
        <v>483</v>
      </c>
      <c r="C484" s="11"/>
      <c r="D484" s="11" t="s">
        <v>24</v>
      </c>
      <c r="E484" s="11">
        <v>1</v>
      </c>
      <c r="F484" s="16">
        <v>24</v>
      </c>
      <c r="G484" s="11"/>
      <c r="H484" s="11"/>
      <c r="I484" s="11"/>
      <c r="J484" s="11"/>
      <c r="K484" s="11">
        <v>1</v>
      </c>
      <c r="L484" s="16">
        <v>24</v>
      </c>
    </row>
    <row r="485" spans="1:12">
      <c r="A485" s="11">
        <v>41</v>
      </c>
      <c r="B485" s="11" t="s">
        <v>484</v>
      </c>
      <c r="C485" s="11"/>
      <c r="D485" s="11" t="s">
        <v>24</v>
      </c>
      <c r="E485" s="11">
        <v>1</v>
      </c>
      <c r="F485" s="16">
        <v>87</v>
      </c>
      <c r="G485" s="11"/>
      <c r="H485" s="11"/>
      <c r="I485" s="11"/>
      <c r="J485" s="11"/>
      <c r="K485" s="11">
        <v>1</v>
      </c>
      <c r="L485" s="16">
        <v>87</v>
      </c>
    </row>
    <row r="486" spans="1:12">
      <c r="A486" s="11">
        <v>42</v>
      </c>
      <c r="B486" s="11" t="s">
        <v>485</v>
      </c>
      <c r="C486" s="11"/>
      <c r="D486" s="11" t="s">
        <v>24</v>
      </c>
      <c r="E486" s="11">
        <v>1</v>
      </c>
      <c r="F486" s="16">
        <v>66</v>
      </c>
      <c r="G486" s="11"/>
      <c r="H486" s="11"/>
      <c r="I486" s="11"/>
      <c r="J486" s="11"/>
      <c r="K486" s="11">
        <v>1</v>
      </c>
      <c r="L486" s="16">
        <v>66</v>
      </c>
    </row>
    <row r="487" spans="1:12">
      <c r="A487" s="11">
        <v>43</v>
      </c>
      <c r="B487" s="11" t="s">
        <v>486</v>
      </c>
      <c r="C487" s="11"/>
      <c r="D487" s="11" t="s">
        <v>24</v>
      </c>
      <c r="E487" s="11">
        <v>1</v>
      </c>
      <c r="F487" s="16">
        <v>162</v>
      </c>
      <c r="G487" s="11"/>
      <c r="H487" s="11"/>
      <c r="I487" s="11"/>
      <c r="J487" s="11"/>
      <c r="K487" s="11">
        <v>1</v>
      </c>
      <c r="L487" s="16">
        <v>162</v>
      </c>
    </row>
    <row r="488" spans="1:12">
      <c r="A488" s="11">
        <v>44</v>
      </c>
      <c r="B488" s="11" t="s">
        <v>487</v>
      </c>
      <c r="C488" s="11"/>
      <c r="D488" s="11" t="s">
        <v>24</v>
      </c>
      <c r="E488" s="11">
        <v>1</v>
      </c>
      <c r="F488" s="16">
        <v>126</v>
      </c>
      <c r="G488" s="11"/>
      <c r="H488" s="11"/>
      <c r="I488" s="11"/>
      <c r="J488" s="11"/>
      <c r="K488" s="11">
        <v>1</v>
      </c>
      <c r="L488" s="16">
        <v>126</v>
      </c>
    </row>
    <row r="489" spans="1:12">
      <c r="A489" s="11">
        <v>45</v>
      </c>
      <c r="B489" s="11" t="s">
        <v>488</v>
      </c>
      <c r="C489" s="11"/>
      <c r="D489" s="11" t="s">
        <v>24</v>
      </c>
      <c r="E489" s="11">
        <v>1</v>
      </c>
      <c r="F489" s="16">
        <v>126</v>
      </c>
      <c r="G489" s="11"/>
      <c r="H489" s="11"/>
      <c r="I489" s="11"/>
      <c r="J489" s="11"/>
      <c r="K489" s="11">
        <v>1</v>
      </c>
      <c r="L489" s="16">
        <v>126</v>
      </c>
    </row>
    <row r="490" spans="1:12">
      <c r="A490" s="11">
        <v>46</v>
      </c>
      <c r="B490" s="11" t="s">
        <v>489</v>
      </c>
      <c r="C490" s="11"/>
      <c r="D490" s="11" t="s">
        <v>24</v>
      </c>
      <c r="E490" s="11">
        <v>1</v>
      </c>
      <c r="F490" s="16">
        <v>82</v>
      </c>
      <c r="G490" s="11"/>
      <c r="H490" s="11"/>
      <c r="I490" s="11"/>
      <c r="J490" s="11"/>
      <c r="K490" s="11">
        <v>1</v>
      </c>
      <c r="L490" s="16">
        <v>82</v>
      </c>
    </row>
    <row r="491" spans="1:12">
      <c r="A491" s="11">
        <v>47</v>
      </c>
      <c r="B491" s="11" t="s">
        <v>490</v>
      </c>
      <c r="C491" s="11"/>
      <c r="D491" s="11" t="s">
        <v>24</v>
      </c>
      <c r="E491" s="11">
        <v>1</v>
      </c>
      <c r="F491" s="16">
        <v>50</v>
      </c>
      <c r="G491" s="11"/>
      <c r="H491" s="11"/>
      <c r="I491" s="11"/>
      <c r="J491" s="11"/>
      <c r="K491" s="11">
        <v>1</v>
      </c>
      <c r="L491" s="16">
        <v>50</v>
      </c>
    </row>
    <row r="492" spans="1:12">
      <c r="A492" s="11">
        <v>48</v>
      </c>
      <c r="B492" s="11" t="s">
        <v>491</v>
      </c>
      <c r="C492" s="11"/>
      <c r="D492" s="11"/>
      <c r="E492" s="11">
        <v>1</v>
      </c>
      <c r="F492" s="16">
        <v>318</v>
      </c>
      <c r="G492" s="11"/>
      <c r="H492" s="11"/>
      <c r="I492" s="11"/>
      <c r="J492" s="11"/>
      <c r="K492" s="11">
        <v>1</v>
      </c>
      <c r="L492" s="16">
        <v>318</v>
      </c>
    </row>
    <row r="493" spans="1:12">
      <c r="A493" s="11">
        <v>49</v>
      </c>
      <c r="B493" s="11" t="s">
        <v>574</v>
      </c>
      <c r="C493" s="11"/>
      <c r="D493" s="11" t="s">
        <v>24</v>
      </c>
      <c r="E493" s="11">
        <v>2</v>
      </c>
      <c r="F493" s="16">
        <v>70</v>
      </c>
      <c r="G493" s="11"/>
      <c r="H493" s="11"/>
      <c r="I493" s="11"/>
      <c r="J493" s="11"/>
      <c r="K493" s="11">
        <v>2</v>
      </c>
      <c r="L493" s="16">
        <v>70</v>
      </c>
    </row>
    <row r="494" spans="1:12">
      <c r="A494" s="11">
        <v>50</v>
      </c>
      <c r="B494" s="11" t="s">
        <v>575</v>
      </c>
      <c r="C494" s="11"/>
      <c r="D494" s="11" t="s">
        <v>24</v>
      </c>
      <c r="E494" s="11">
        <v>8</v>
      </c>
      <c r="F494" s="16">
        <v>200</v>
      </c>
      <c r="G494" s="11"/>
      <c r="H494" s="11"/>
      <c r="I494" s="11"/>
      <c r="J494" s="11"/>
      <c r="K494" s="11">
        <v>8</v>
      </c>
      <c r="L494" s="16">
        <v>200</v>
      </c>
    </row>
    <row r="495" spans="1:12">
      <c r="A495" s="11">
        <v>51</v>
      </c>
      <c r="B495" s="11" t="s">
        <v>576</v>
      </c>
      <c r="C495" s="11"/>
      <c r="D495" s="11" t="s">
        <v>24</v>
      </c>
      <c r="E495" s="11">
        <v>5</v>
      </c>
      <c r="F495" s="16">
        <v>340</v>
      </c>
      <c r="G495" s="11"/>
      <c r="H495" s="11"/>
      <c r="I495" s="11"/>
      <c r="J495" s="11"/>
      <c r="K495" s="11">
        <v>5</v>
      </c>
      <c r="L495" s="16">
        <v>340</v>
      </c>
    </row>
    <row r="496" spans="1:12">
      <c r="A496" s="11">
        <v>52</v>
      </c>
      <c r="B496" s="11" t="s">
        <v>577</v>
      </c>
      <c r="C496" s="11"/>
      <c r="D496" s="11" t="s">
        <v>24</v>
      </c>
      <c r="E496" s="11">
        <v>5</v>
      </c>
      <c r="F496" s="16">
        <v>340</v>
      </c>
      <c r="G496" s="11"/>
      <c r="H496" s="11"/>
      <c r="I496" s="11"/>
      <c r="J496" s="11"/>
      <c r="K496" s="11">
        <v>5</v>
      </c>
      <c r="L496" s="16">
        <v>340</v>
      </c>
    </row>
    <row r="497" spans="1:12">
      <c r="A497" s="11">
        <v>53</v>
      </c>
      <c r="B497" s="11" t="s">
        <v>578</v>
      </c>
      <c r="C497" s="11"/>
      <c r="D497" s="11" t="s">
        <v>24</v>
      </c>
      <c r="E497" s="11">
        <v>10</v>
      </c>
      <c r="F497" s="16">
        <v>250</v>
      </c>
      <c r="G497" s="11"/>
      <c r="H497" s="11"/>
      <c r="I497" s="11"/>
      <c r="J497" s="11"/>
      <c r="K497" s="11">
        <v>10</v>
      </c>
      <c r="L497" s="16">
        <v>250</v>
      </c>
    </row>
    <row r="498" spans="1:12">
      <c r="A498" s="11">
        <v>54</v>
      </c>
      <c r="B498" s="11" t="s">
        <v>579</v>
      </c>
      <c r="C498" s="11"/>
      <c r="D498" s="11" t="s">
        <v>24</v>
      </c>
      <c r="E498" s="11">
        <v>10</v>
      </c>
      <c r="F498" s="16">
        <v>250</v>
      </c>
      <c r="G498" s="11"/>
      <c r="H498" s="11"/>
      <c r="I498" s="11"/>
      <c r="J498" s="11"/>
      <c r="K498" s="11">
        <v>10</v>
      </c>
      <c r="L498" s="16">
        <v>250</v>
      </c>
    </row>
    <row r="499" spans="1:12">
      <c r="A499" s="11">
        <v>55</v>
      </c>
      <c r="B499" s="11" t="s">
        <v>580</v>
      </c>
      <c r="C499" s="11"/>
      <c r="D499" s="11" t="s">
        <v>24</v>
      </c>
      <c r="E499" s="11">
        <v>1</v>
      </c>
      <c r="F499" s="16">
        <v>225</v>
      </c>
      <c r="G499" s="11"/>
      <c r="H499" s="11"/>
      <c r="I499" s="11"/>
      <c r="J499" s="11"/>
      <c r="K499" s="11">
        <v>1</v>
      </c>
      <c r="L499" s="16">
        <v>225</v>
      </c>
    </row>
    <row r="500" spans="1:12">
      <c r="A500" s="11">
        <v>56</v>
      </c>
      <c r="B500" s="11" t="s">
        <v>581</v>
      </c>
      <c r="C500" s="11"/>
      <c r="D500" s="11" t="s">
        <v>24</v>
      </c>
      <c r="E500" s="11">
        <v>15</v>
      </c>
      <c r="F500" s="16">
        <v>1170</v>
      </c>
      <c r="G500" s="11"/>
      <c r="H500" s="11"/>
      <c r="I500" s="11"/>
      <c r="J500" s="11"/>
      <c r="K500" s="11">
        <v>15</v>
      </c>
      <c r="L500" s="16">
        <v>1170</v>
      </c>
    </row>
    <row r="501" spans="1:12">
      <c r="A501" s="11">
        <v>57</v>
      </c>
      <c r="B501" s="11" t="s">
        <v>582</v>
      </c>
      <c r="C501" s="11"/>
      <c r="D501" s="11" t="s">
        <v>583</v>
      </c>
      <c r="E501" s="11">
        <v>10</v>
      </c>
      <c r="F501" s="16">
        <v>250</v>
      </c>
      <c r="G501" s="11"/>
      <c r="H501" s="11"/>
      <c r="I501" s="11"/>
      <c r="J501" s="11"/>
      <c r="K501" s="11">
        <v>10</v>
      </c>
      <c r="L501" s="16">
        <v>250</v>
      </c>
    </row>
    <row r="502" spans="1:12">
      <c r="A502" s="11">
        <v>58</v>
      </c>
      <c r="B502" s="11" t="s">
        <v>584</v>
      </c>
      <c r="C502" s="11"/>
      <c r="D502" s="11" t="s">
        <v>583</v>
      </c>
      <c r="E502" s="11">
        <v>20</v>
      </c>
      <c r="F502" s="16">
        <v>500</v>
      </c>
      <c r="G502" s="11"/>
      <c r="H502" s="11"/>
      <c r="I502" s="11"/>
      <c r="J502" s="11"/>
      <c r="K502" s="11">
        <v>20</v>
      </c>
      <c r="L502" s="16">
        <v>500</v>
      </c>
    </row>
    <row r="503" spans="1:12">
      <c r="A503" s="11">
        <v>59</v>
      </c>
      <c r="B503" s="11" t="s">
        <v>585</v>
      </c>
      <c r="C503" s="11"/>
      <c r="D503" s="11" t="s">
        <v>438</v>
      </c>
      <c r="E503" s="11">
        <v>20</v>
      </c>
      <c r="F503" s="16">
        <v>600</v>
      </c>
      <c r="G503" s="11"/>
      <c r="H503" s="11"/>
      <c r="I503" s="11"/>
      <c r="J503" s="11"/>
      <c r="K503" s="11">
        <v>20</v>
      </c>
      <c r="L503" s="16">
        <v>600</v>
      </c>
    </row>
    <row r="504" spans="1:12">
      <c r="A504" s="11">
        <v>60</v>
      </c>
      <c r="B504" s="11" t="s">
        <v>586</v>
      </c>
      <c r="C504" s="11"/>
      <c r="D504" s="11" t="s">
        <v>24</v>
      </c>
      <c r="E504" s="11">
        <v>1</v>
      </c>
      <c r="F504" s="16">
        <v>100</v>
      </c>
      <c r="G504" s="11"/>
      <c r="H504" s="11"/>
      <c r="I504" s="11"/>
      <c r="J504" s="11"/>
      <c r="K504" s="11">
        <v>1</v>
      </c>
      <c r="L504" s="16">
        <v>100</v>
      </c>
    </row>
    <row r="505" spans="1:12">
      <c r="A505" s="11">
        <v>61</v>
      </c>
      <c r="B505" s="11" t="s">
        <v>587</v>
      </c>
      <c r="C505" s="11"/>
      <c r="D505" s="11" t="s">
        <v>24</v>
      </c>
      <c r="E505" s="11">
        <v>4</v>
      </c>
      <c r="F505" s="16">
        <v>112</v>
      </c>
      <c r="G505" s="11"/>
      <c r="H505" s="11"/>
      <c r="I505" s="11"/>
      <c r="J505" s="11"/>
      <c r="K505" s="11">
        <v>4</v>
      </c>
      <c r="L505" s="16">
        <v>112</v>
      </c>
    </row>
    <row r="506" spans="1:12">
      <c r="A506" s="11">
        <v>62</v>
      </c>
      <c r="B506" s="11" t="s">
        <v>588</v>
      </c>
      <c r="C506" s="11"/>
      <c r="D506" s="11" t="s">
        <v>24</v>
      </c>
      <c r="E506" s="11">
        <v>4</v>
      </c>
      <c r="F506" s="16">
        <v>280</v>
      </c>
      <c r="G506" s="11"/>
      <c r="H506" s="11"/>
      <c r="I506" s="11"/>
      <c r="J506" s="11"/>
      <c r="K506" s="11">
        <v>4</v>
      </c>
      <c r="L506" s="16">
        <v>280</v>
      </c>
    </row>
    <row r="507" spans="1:12">
      <c r="A507" s="11">
        <v>63</v>
      </c>
      <c r="B507" s="11" t="s">
        <v>589</v>
      </c>
      <c r="C507" s="11"/>
      <c r="D507" s="11" t="s">
        <v>24</v>
      </c>
      <c r="E507" s="11">
        <v>4</v>
      </c>
      <c r="F507" s="16">
        <v>140</v>
      </c>
      <c r="G507" s="11"/>
      <c r="H507" s="11"/>
      <c r="I507" s="11"/>
      <c r="J507" s="11"/>
      <c r="K507" s="11">
        <v>4</v>
      </c>
      <c r="L507" s="16">
        <v>140</v>
      </c>
    </row>
    <row r="508" spans="1:12">
      <c r="A508" s="11">
        <v>64</v>
      </c>
      <c r="B508" s="11" t="s">
        <v>590</v>
      </c>
      <c r="C508" s="11"/>
      <c r="D508" s="11" t="s">
        <v>24</v>
      </c>
      <c r="E508" s="11">
        <v>4</v>
      </c>
      <c r="F508" s="16">
        <v>240</v>
      </c>
      <c r="G508" s="11"/>
      <c r="H508" s="11"/>
      <c r="I508" s="11"/>
      <c r="J508" s="11"/>
      <c r="K508" s="11">
        <v>4</v>
      </c>
      <c r="L508" s="16">
        <v>240</v>
      </c>
    </row>
    <row r="509" spans="1:12">
      <c r="A509" s="11">
        <v>65</v>
      </c>
      <c r="B509" s="11" t="s">
        <v>591</v>
      </c>
      <c r="C509" s="11"/>
      <c r="D509" s="11" t="s">
        <v>24</v>
      </c>
      <c r="E509" s="11">
        <v>4</v>
      </c>
      <c r="F509" s="16">
        <v>60</v>
      </c>
      <c r="G509" s="11"/>
      <c r="H509" s="11"/>
      <c r="I509" s="11"/>
      <c r="J509" s="11"/>
      <c r="K509" s="11">
        <v>4</v>
      </c>
      <c r="L509" s="16">
        <v>60</v>
      </c>
    </row>
    <row r="510" spans="1:12">
      <c r="A510" s="11">
        <v>66</v>
      </c>
      <c r="B510" s="11" t="s">
        <v>592</v>
      </c>
      <c r="C510" s="11"/>
      <c r="D510" s="11" t="s">
        <v>24</v>
      </c>
      <c r="E510" s="11">
        <v>4</v>
      </c>
      <c r="F510" s="16">
        <v>240</v>
      </c>
      <c r="G510" s="11"/>
      <c r="H510" s="11"/>
      <c r="I510" s="11"/>
      <c r="J510" s="11"/>
      <c r="K510" s="11">
        <v>4</v>
      </c>
      <c r="L510" s="16">
        <v>240</v>
      </c>
    </row>
    <row r="511" spans="1:12">
      <c r="A511" s="11">
        <v>67</v>
      </c>
      <c r="B511" s="11" t="s">
        <v>593</v>
      </c>
      <c r="C511" s="11"/>
      <c r="D511" s="11" t="s">
        <v>24</v>
      </c>
      <c r="E511" s="11">
        <v>4</v>
      </c>
      <c r="F511" s="16">
        <v>300</v>
      </c>
      <c r="G511" s="11"/>
      <c r="H511" s="11"/>
      <c r="I511" s="11"/>
      <c r="J511" s="11"/>
      <c r="K511" s="11">
        <v>4</v>
      </c>
      <c r="L511" s="16">
        <v>300</v>
      </c>
    </row>
    <row r="512" spans="1:12">
      <c r="A512" s="11">
        <v>68</v>
      </c>
      <c r="B512" s="11" t="s">
        <v>594</v>
      </c>
      <c r="C512" s="11"/>
      <c r="D512" s="11" t="s">
        <v>24</v>
      </c>
      <c r="E512" s="11">
        <v>20</v>
      </c>
      <c r="F512" s="16">
        <v>200</v>
      </c>
      <c r="G512" s="11"/>
      <c r="H512" s="11"/>
      <c r="I512" s="11"/>
      <c r="J512" s="11"/>
      <c r="K512" s="11">
        <v>20</v>
      </c>
      <c r="L512" s="16">
        <v>200</v>
      </c>
    </row>
    <row r="513" spans="1:12">
      <c r="A513" s="11">
        <v>69</v>
      </c>
      <c r="B513" s="11" t="s">
        <v>595</v>
      </c>
      <c r="C513" s="11"/>
      <c r="D513" s="11" t="s">
        <v>24</v>
      </c>
      <c r="E513" s="11">
        <v>20</v>
      </c>
      <c r="F513" s="16">
        <v>160</v>
      </c>
      <c r="G513" s="11"/>
      <c r="H513" s="11"/>
      <c r="I513" s="11"/>
      <c r="J513" s="11"/>
      <c r="K513" s="11">
        <v>20</v>
      </c>
      <c r="L513" s="16">
        <v>160</v>
      </c>
    </row>
    <row r="514" spans="1:12">
      <c r="A514" s="11">
        <v>70</v>
      </c>
      <c r="B514" s="11" t="s">
        <v>596</v>
      </c>
      <c r="C514" s="11"/>
      <c r="D514" s="11" t="s">
        <v>24</v>
      </c>
      <c r="E514" s="11">
        <v>6</v>
      </c>
      <c r="F514" s="16">
        <v>150</v>
      </c>
      <c r="G514" s="11"/>
      <c r="H514" s="11"/>
      <c r="I514" s="11"/>
      <c r="J514" s="11"/>
      <c r="K514" s="11">
        <v>6</v>
      </c>
      <c r="L514" s="16">
        <v>150</v>
      </c>
    </row>
    <row r="515" spans="1:12">
      <c r="A515" s="11">
        <v>71</v>
      </c>
      <c r="B515" s="11" t="s">
        <v>471</v>
      </c>
      <c r="C515" s="11"/>
      <c r="D515" s="11" t="s">
        <v>24</v>
      </c>
      <c r="E515" s="11">
        <v>6</v>
      </c>
      <c r="F515" s="16">
        <v>240</v>
      </c>
      <c r="G515" s="11"/>
      <c r="H515" s="11"/>
      <c r="I515" s="11"/>
      <c r="J515" s="11"/>
      <c r="K515" s="11">
        <v>6</v>
      </c>
      <c r="L515" s="16">
        <v>240</v>
      </c>
    </row>
    <row r="516" spans="1:12">
      <c r="A516" s="26">
        <v>72</v>
      </c>
      <c r="B516" s="26" t="s">
        <v>597</v>
      </c>
      <c r="C516" s="26"/>
      <c r="D516" s="26" t="s">
        <v>24</v>
      </c>
      <c r="E516" s="26">
        <v>6</v>
      </c>
      <c r="F516" s="41">
        <v>108</v>
      </c>
      <c r="G516" s="26"/>
      <c r="H516" s="26"/>
      <c r="I516" s="26"/>
      <c r="J516" s="26"/>
      <c r="K516" s="26">
        <v>6</v>
      </c>
      <c r="L516" s="41">
        <v>108</v>
      </c>
    </row>
    <row r="517" spans="1:12">
      <c r="A517" s="11"/>
      <c r="B517" s="11" t="s">
        <v>681</v>
      </c>
      <c r="C517" s="11"/>
      <c r="D517" s="11"/>
      <c r="E517" s="11"/>
      <c r="F517" s="16"/>
      <c r="G517" s="11">
        <v>14</v>
      </c>
      <c r="H517" s="123">
        <v>350</v>
      </c>
      <c r="I517" s="11"/>
      <c r="J517" s="11"/>
      <c r="K517" s="11">
        <v>14</v>
      </c>
      <c r="L517" s="100">
        <v>350</v>
      </c>
    </row>
    <row r="518" spans="1:12">
      <c r="A518" s="11"/>
      <c r="B518" s="11" t="s">
        <v>584</v>
      </c>
      <c r="C518" s="11"/>
      <c r="D518" s="11"/>
      <c r="E518" s="11"/>
      <c r="F518" s="16"/>
      <c r="G518" s="11">
        <v>17</v>
      </c>
      <c r="H518" s="123">
        <v>340</v>
      </c>
      <c r="I518" s="11"/>
      <c r="J518" s="11"/>
      <c r="K518" s="11">
        <v>17</v>
      </c>
      <c r="L518" s="100">
        <v>340</v>
      </c>
    </row>
    <row r="519" spans="1:12">
      <c r="A519" s="11"/>
      <c r="B519" s="11" t="s">
        <v>682</v>
      </c>
      <c r="C519" s="11"/>
      <c r="D519" s="11"/>
      <c r="E519" s="11"/>
      <c r="F519" s="16"/>
      <c r="G519" s="11">
        <v>2</v>
      </c>
      <c r="H519" s="123">
        <v>500</v>
      </c>
      <c r="I519" s="11"/>
      <c r="J519" s="11"/>
      <c r="K519" s="11">
        <v>2</v>
      </c>
      <c r="L519" s="100">
        <v>500</v>
      </c>
    </row>
    <row r="520" spans="1:12">
      <c r="A520" s="11"/>
      <c r="B520" s="11" t="s">
        <v>411</v>
      </c>
      <c r="C520" s="11"/>
      <c r="D520" s="11"/>
      <c r="E520" s="11"/>
      <c r="F520" s="16"/>
      <c r="G520" s="11">
        <v>6</v>
      </c>
      <c r="H520" s="123">
        <v>300</v>
      </c>
      <c r="I520" s="11"/>
      <c r="J520" s="11"/>
      <c r="K520" s="11">
        <v>6</v>
      </c>
      <c r="L520" s="100">
        <v>300</v>
      </c>
    </row>
    <row r="521" spans="1:12">
      <c r="A521" s="11"/>
      <c r="B521" s="11" t="s">
        <v>594</v>
      </c>
      <c r="C521" s="11"/>
      <c r="D521" s="11"/>
      <c r="E521" s="11"/>
      <c r="F521" s="16"/>
      <c r="G521" s="11">
        <v>12</v>
      </c>
      <c r="H521" s="123">
        <v>120</v>
      </c>
      <c r="I521" s="11"/>
      <c r="J521" s="11"/>
      <c r="K521" s="11">
        <v>12</v>
      </c>
      <c r="L521" s="100">
        <v>120</v>
      </c>
    </row>
    <row r="522" spans="1:12">
      <c r="A522" s="11"/>
      <c r="B522" s="11" t="s">
        <v>683</v>
      </c>
      <c r="C522" s="11"/>
      <c r="D522" s="11"/>
      <c r="E522" s="11"/>
      <c r="F522" s="16"/>
      <c r="G522" s="11">
        <v>15</v>
      </c>
      <c r="H522" s="123">
        <v>120</v>
      </c>
      <c r="I522" s="11"/>
      <c r="J522" s="11"/>
      <c r="K522" s="11">
        <v>15</v>
      </c>
      <c r="L522" s="100">
        <v>120</v>
      </c>
    </row>
    <row r="523" spans="1:12">
      <c r="A523" s="11"/>
      <c r="B523" s="11" t="s">
        <v>684</v>
      </c>
      <c r="C523" s="11"/>
      <c r="D523" s="11"/>
      <c r="E523" s="11"/>
      <c r="F523" s="16"/>
      <c r="G523" s="11">
        <v>15</v>
      </c>
      <c r="H523" s="123">
        <v>825</v>
      </c>
      <c r="I523" s="11"/>
      <c r="J523" s="11"/>
      <c r="K523" s="11">
        <v>15</v>
      </c>
      <c r="L523" s="100">
        <v>825</v>
      </c>
    </row>
    <row r="524" spans="1:12">
      <c r="A524" s="11"/>
      <c r="B524" s="11" t="s">
        <v>685</v>
      </c>
      <c r="C524" s="11"/>
      <c r="D524" s="11"/>
      <c r="E524" s="11"/>
      <c r="F524" s="16"/>
      <c r="G524" s="11">
        <v>16</v>
      </c>
      <c r="H524" s="123">
        <v>720</v>
      </c>
      <c r="I524" s="11"/>
      <c r="J524" s="11"/>
      <c r="K524" s="11">
        <v>16</v>
      </c>
      <c r="L524" s="100">
        <v>720</v>
      </c>
    </row>
    <row r="525" spans="1:12">
      <c r="A525" s="104"/>
      <c r="B525" s="26" t="s">
        <v>686</v>
      </c>
      <c r="C525" s="104"/>
      <c r="D525" s="104"/>
      <c r="E525" s="104"/>
      <c r="F525" s="105"/>
      <c r="G525" s="106">
        <v>20</v>
      </c>
      <c r="H525" s="124">
        <v>1600</v>
      </c>
      <c r="I525" s="106"/>
      <c r="J525" s="106"/>
      <c r="K525" s="106">
        <v>20</v>
      </c>
      <c r="L525" s="107">
        <v>1600</v>
      </c>
    </row>
    <row r="526" spans="1:12" s="109" customFormat="1">
      <c r="A526" s="14"/>
      <c r="B526" s="11" t="s">
        <v>690</v>
      </c>
      <c r="C526" s="14"/>
      <c r="D526" s="14"/>
      <c r="E526" s="14"/>
      <c r="F526" s="94"/>
      <c r="G526" s="20">
        <v>10</v>
      </c>
      <c r="H526" s="125">
        <v>130</v>
      </c>
      <c r="I526" s="20"/>
      <c r="J526" s="20"/>
      <c r="K526" s="20">
        <f>G526</f>
        <v>10</v>
      </c>
      <c r="L526" s="108">
        <f>H526</f>
        <v>130</v>
      </c>
    </row>
    <row r="527" spans="1:12" ht="15.75" thickBot="1">
      <c r="A527" s="75"/>
      <c r="B527" s="53" t="s">
        <v>495</v>
      </c>
      <c r="C527" s="53"/>
      <c r="D527" s="53"/>
      <c r="E527" s="53"/>
      <c r="F527" s="127">
        <f>SUM(F445:F525)</f>
        <v>17408.79</v>
      </c>
      <c r="G527" s="53"/>
      <c r="H527" s="126">
        <f>SUM(H517:H526)</f>
        <v>5005</v>
      </c>
      <c r="I527" s="53"/>
      <c r="J527" s="53"/>
      <c r="K527" s="53"/>
      <c r="L527" s="92">
        <f>SUM(L445:L526)</f>
        <v>22413.79</v>
      </c>
    </row>
    <row r="528" spans="1:12">
      <c r="A528" s="44"/>
      <c r="B528" s="50" t="s">
        <v>496</v>
      </c>
      <c r="C528" s="44"/>
      <c r="D528" s="44"/>
      <c r="E528" s="44"/>
      <c r="F528" s="44"/>
      <c r="G528" s="44"/>
      <c r="H528" s="44"/>
      <c r="I528" s="44"/>
      <c r="J528" s="44"/>
      <c r="K528" s="44"/>
      <c r="L528" s="44"/>
    </row>
    <row r="529" spans="1:12">
      <c r="A529" s="11">
        <v>1</v>
      </c>
      <c r="B529" s="11" t="s">
        <v>497</v>
      </c>
      <c r="C529" s="11">
        <v>26.4</v>
      </c>
      <c r="D529" s="11" t="s">
        <v>438</v>
      </c>
      <c r="E529" s="11">
        <v>50</v>
      </c>
      <c r="F529" s="11">
        <v>1320</v>
      </c>
      <c r="G529" s="11"/>
      <c r="H529" s="11"/>
      <c r="I529" s="11"/>
      <c r="J529" s="11"/>
      <c r="K529" s="11">
        <v>50</v>
      </c>
      <c r="L529" s="11">
        <v>1320</v>
      </c>
    </row>
    <row r="530" spans="1:12">
      <c r="A530" s="11">
        <v>2</v>
      </c>
      <c r="B530" s="11" t="s">
        <v>498</v>
      </c>
      <c r="C530" s="11">
        <v>5.49</v>
      </c>
      <c r="D530" s="11" t="s">
        <v>458</v>
      </c>
      <c r="E530" s="11">
        <v>1</v>
      </c>
      <c r="F530" s="11">
        <v>5.49</v>
      </c>
      <c r="G530" s="11"/>
      <c r="H530" s="11"/>
      <c r="I530" s="11"/>
      <c r="J530" s="11"/>
      <c r="K530" s="11">
        <v>1</v>
      </c>
      <c r="L530" s="11">
        <v>5.49</v>
      </c>
    </row>
    <row r="531" spans="1:12">
      <c r="A531" s="11">
        <v>3</v>
      </c>
      <c r="B531" s="11" t="s">
        <v>499</v>
      </c>
      <c r="C531" s="11">
        <v>5.49</v>
      </c>
      <c r="D531" s="11" t="s">
        <v>458</v>
      </c>
      <c r="E531" s="11">
        <v>1</v>
      </c>
      <c r="F531" s="11">
        <v>5.49</v>
      </c>
      <c r="G531" s="11"/>
      <c r="H531" s="11"/>
      <c r="I531" s="11"/>
      <c r="J531" s="11"/>
      <c r="K531" s="11">
        <v>1</v>
      </c>
      <c r="L531" s="11">
        <v>5.49</v>
      </c>
    </row>
    <row r="532" spans="1:12">
      <c r="A532" s="11">
        <v>4</v>
      </c>
      <c r="B532" s="11" t="s">
        <v>598</v>
      </c>
      <c r="C532" s="11">
        <v>95</v>
      </c>
      <c r="D532" s="11" t="s">
        <v>24</v>
      </c>
      <c r="E532" s="11">
        <v>20</v>
      </c>
      <c r="F532" s="11">
        <v>1900</v>
      </c>
      <c r="G532" s="11"/>
      <c r="H532" s="11"/>
      <c r="I532" s="11"/>
      <c r="J532" s="11"/>
      <c r="K532" s="11">
        <v>20</v>
      </c>
      <c r="L532" s="11">
        <v>1900</v>
      </c>
    </row>
    <row r="533" spans="1:12">
      <c r="A533" s="11">
        <v>5</v>
      </c>
      <c r="B533" s="11" t="s">
        <v>500</v>
      </c>
      <c r="C533" s="11">
        <v>85</v>
      </c>
      <c r="D533" s="11" t="s">
        <v>24</v>
      </c>
      <c r="E533" s="11">
        <v>0</v>
      </c>
      <c r="F533" s="11">
        <v>0</v>
      </c>
      <c r="G533" s="11"/>
      <c r="H533" s="11"/>
      <c r="I533" s="11"/>
      <c r="J533" s="11"/>
      <c r="K533" s="11">
        <v>0</v>
      </c>
      <c r="L533" s="11">
        <v>0</v>
      </c>
    </row>
    <row r="534" spans="1:12">
      <c r="A534" s="11">
        <v>6</v>
      </c>
      <c r="B534" s="11" t="s">
        <v>501</v>
      </c>
      <c r="C534" s="11">
        <v>15</v>
      </c>
      <c r="D534" s="11"/>
      <c r="E534" s="11">
        <v>0</v>
      </c>
      <c r="F534" s="11">
        <v>0</v>
      </c>
      <c r="G534" s="11"/>
      <c r="H534" s="11"/>
      <c r="I534" s="11"/>
      <c r="J534" s="11"/>
      <c r="K534" s="11">
        <v>0</v>
      </c>
      <c r="L534" s="11">
        <v>0</v>
      </c>
    </row>
    <row r="535" spans="1:12">
      <c r="A535" s="11">
        <v>7</v>
      </c>
      <c r="B535" s="11" t="s">
        <v>502</v>
      </c>
      <c r="C535" s="11">
        <v>5</v>
      </c>
      <c r="D535" s="11"/>
      <c r="E535" s="11">
        <v>0</v>
      </c>
      <c r="F535" s="11">
        <v>0</v>
      </c>
      <c r="G535" s="11"/>
      <c r="H535" s="11"/>
      <c r="I535" s="11"/>
      <c r="J535" s="11"/>
      <c r="K535" s="11">
        <v>0</v>
      </c>
      <c r="L535" s="11">
        <v>0</v>
      </c>
    </row>
    <row r="536" spans="1:12">
      <c r="A536" s="11">
        <v>8</v>
      </c>
      <c r="B536" s="11" t="s">
        <v>503</v>
      </c>
      <c r="C536" s="11">
        <v>20</v>
      </c>
      <c r="D536" s="11"/>
      <c r="E536" s="11">
        <v>0</v>
      </c>
      <c r="F536" s="11">
        <v>0</v>
      </c>
      <c r="G536" s="11"/>
      <c r="H536" s="11"/>
      <c r="I536" s="11"/>
      <c r="J536" s="11"/>
      <c r="K536" s="11">
        <v>0</v>
      </c>
      <c r="L536" s="11">
        <v>0</v>
      </c>
    </row>
    <row r="537" spans="1:12">
      <c r="A537" s="11">
        <v>9</v>
      </c>
      <c r="B537" s="11" t="s">
        <v>504</v>
      </c>
      <c r="C537" s="11">
        <v>45</v>
      </c>
      <c r="D537" s="11"/>
      <c r="E537" s="11">
        <v>0</v>
      </c>
      <c r="F537" s="11">
        <v>0</v>
      </c>
      <c r="G537" s="11"/>
      <c r="H537" s="11"/>
      <c r="I537" s="11"/>
      <c r="J537" s="11"/>
      <c r="K537" s="11">
        <v>0</v>
      </c>
      <c r="L537" s="11">
        <v>0</v>
      </c>
    </row>
    <row r="538" spans="1:12">
      <c r="A538" s="11">
        <v>10</v>
      </c>
      <c r="B538" s="11" t="s">
        <v>505</v>
      </c>
      <c r="C538" s="11">
        <v>15</v>
      </c>
      <c r="D538" s="11"/>
      <c r="E538" s="11">
        <v>0</v>
      </c>
      <c r="F538" s="11">
        <v>0</v>
      </c>
      <c r="G538" s="11"/>
      <c r="H538" s="11"/>
      <c r="I538" s="11"/>
      <c r="J538" s="11"/>
      <c r="K538" s="11">
        <v>0</v>
      </c>
      <c r="L538" s="11">
        <v>0</v>
      </c>
    </row>
    <row r="539" spans="1:12">
      <c r="A539" s="11">
        <v>11</v>
      </c>
      <c r="B539" s="11" t="s">
        <v>506</v>
      </c>
      <c r="C539" s="11">
        <v>5</v>
      </c>
      <c r="D539" s="11"/>
      <c r="E539" s="11">
        <v>0</v>
      </c>
      <c r="F539" s="11">
        <v>0</v>
      </c>
      <c r="G539" s="11"/>
      <c r="H539" s="11"/>
      <c r="I539" s="11"/>
      <c r="J539" s="11"/>
      <c r="K539" s="11">
        <v>0</v>
      </c>
      <c r="L539" s="11">
        <v>0</v>
      </c>
    </row>
    <row r="540" spans="1:12">
      <c r="A540" s="26">
        <v>12</v>
      </c>
      <c r="B540" s="26" t="s">
        <v>507</v>
      </c>
      <c r="C540" s="26">
        <v>30</v>
      </c>
      <c r="D540" s="26"/>
      <c r="E540" s="26">
        <v>0</v>
      </c>
      <c r="F540" s="26">
        <v>0</v>
      </c>
      <c r="G540" s="26"/>
      <c r="H540" s="26"/>
      <c r="I540" s="26"/>
      <c r="J540" s="26"/>
      <c r="K540" s="26">
        <v>0</v>
      </c>
      <c r="L540" s="26">
        <v>0</v>
      </c>
    </row>
    <row r="541" spans="1:12">
      <c r="A541" s="11">
        <v>13</v>
      </c>
      <c r="B541" s="11" t="s">
        <v>689</v>
      </c>
      <c r="C541" s="11"/>
      <c r="D541" s="11"/>
      <c r="E541" s="11"/>
      <c r="F541" s="11"/>
      <c r="G541" s="11">
        <v>30</v>
      </c>
      <c r="H541" s="123">
        <v>150</v>
      </c>
      <c r="I541" s="11"/>
      <c r="J541" s="11"/>
      <c r="K541" s="11">
        <f>G541</f>
        <v>30</v>
      </c>
      <c r="L541" s="100">
        <f>H541</f>
        <v>150</v>
      </c>
    </row>
    <row r="542" spans="1:12" ht="15.75" thickBot="1">
      <c r="A542" s="75"/>
      <c r="B542" s="53" t="s">
        <v>508</v>
      </c>
      <c r="C542" s="53"/>
      <c r="D542" s="53"/>
      <c r="E542" s="53"/>
      <c r="F542" s="55">
        <f>SUM(F529:F540)</f>
        <v>3230.98</v>
      </c>
      <c r="G542" s="53"/>
      <c r="H542" s="130">
        <f>H541</f>
        <v>150</v>
      </c>
      <c r="I542" s="53"/>
      <c r="J542" s="53"/>
      <c r="K542" s="53"/>
      <c r="L542" s="103">
        <f>SUM(L529:L541)</f>
        <v>3380.98</v>
      </c>
    </row>
    <row r="543" spans="1:12" ht="15.75" thickBot="1">
      <c r="A543" s="48"/>
      <c r="B543" s="80" t="s">
        <v>509</v>
      </c>
      <c r="C543" s="43"/>
      <c r="D543" s="43"/>
      <c r="E543" s="43"/>
      <c r="F543" s="132">
        <f>SUM(F542+F527+F443)</f>
        <v>62014.37000000001</v>
      </c>
      <c r="G543" s="43"/>
      <c r="H543" s="131">
        <f>H527+H542</f>
        <v>5155</v>
      </c>
      <c r="I543" s="43"/>
      <c r="J543" s="43">
        <v>0</v>
      </c>
      <c r="K543" s="43"/>
      <c r="L543" s="110">
        <f>L443+L527+L542</f>
        <v>67169.37000000001</v>
      </c>
    </row>
    <row r="544" spans="1:12">
      <c r="A544" s="27"/>
      <c r="B544" s="50">
        <v>1512</v>
      </c>
      <c r="C544" s="27"/>
      <c r="D544" s="27"/>
      <c r="E544" s="27"/>
      <c r="F544" s="27"/>
      <c r="G544" s="27"/>
      <c r="H544" s="27"/>
      <c r="I544" s="27"/>
      <c r="J544" s="27"/>
      <c r="K544" s="27"/>
      <c r="L544" s="27"/>
    </row>
    <row r="545" spans="1:12">
      <c r="A545" s="11">
        <v>1</v>
      </c>
      <c r="B545" s="11" t="s">
        <v>510</v>
      </c>
      <c r="C545" s="11">
        <v>3.5</v>
      </c>
      <c r="D545" s="11" t="s">
        <v>24</v>
      </c>
      <c r="E545" s="11">
        <v>1</v>
      </c>
      <c r="F545" s="16">
        <v>3.5</v>
      </c>
      <c r="G545" s="11"/>
      <c r="H545" s="11"/>
      <c r="I545" s="11"/>
      <c r="J545" s="11"/>
      <c r="K545" s="11">
        <v>1</v>
      </c>
      <c r="L545" s="16">
        <v>3.5</v>
      </c>
    </row>
    <row r="546" spans="1:12">
      <c r="A546" s="11">
        <v>2</v>
      </c>
      <c r="B546" s="11" t="s">
        <v>510</v>
      </c>
      <c r="C546" s="11">
        <v>7</v>
      </c>
      <c r="D546" s="11" t="s">
        <v>24</v>
      </c>
      <c r="E546" s="11">
        <v>2</v>
      </c>
      <c r="F546" s="16">
        <v>14</v>
      </c>
      <c r="G546" s="11"/>
      <c r="H546" s="11"/>
      <c r="I546" s="11"/>
      <c r="J546" s="11"/>
      <c r="K546" s="11">
        <v>2</v>
      </c>
      <c r="L546" s="16">
        <v>14</v>
      </c>
    </row>
    <row r="547" spans="1:12">
      <c r="A547" s="11">
        <v>3</v>
      </c>
      <c r="B547" s="11" t="s">
        <v>511</v>
      </c>
      <c r="C547" s="11">
        <v>765</v>
      </c>
      <c r="D547" s="11" t="s">
        <v>24</v>
      </c>
      <c r="E547" s="11">
        <v>1</v>
      </c>
      <c r="F547" s="16">
        <v>765</v>
      </c>
      <c r="G547" s="11"/>
      <c r="H547" s="11"/>
      <c r="I547" s="11"/>
      <c r="J547" s="11"/>
      <c r="K547" s="11">
        <v>1</v>
      </c>
      <c r="L547" s="16">
        <v>765</v>
      </c>
    </row>
    <row r="548" spans="1:12">
      <c r="A548" s="11">
        <v>4</v>
      </c>
      <c r="B548" s="11" t="s">
        <v>599</v>
      </c>
      <c r="C548" s="11"/>
      <c r="D548" s="11" t="s">
        <v>24</v>
      </c>
      <c r="E548" s="11">
        <v>2</v>
      </c>
      <c r="F548" s="16">
        <v>7.3</v>
      </c>
      <c r="G548" s="11"/>
      <c r="H548" s="11"/>
      <c r="I548" s="11"/>
      <c r="J548" s="11"/>
      <c r="K548" s="11">
        <v>2</v>
      </c>
      <c r="L548" s="16">
        <v>7.3</v>
      </c>
    </row>
    <row r="549" spans="1:12">
      <c r="A549" s="11">
        <v>5</v>
      </c>
      <c r="B549" s="11" t="s">
        <v>600</v>
      </c>
      <c r="C549" s="11"/>
      <c r="D549" s="11" t="s">
        <v>24</v>
      </c>
      <c r="E549" s="11">
        <v>2</v>
      </c>
      <c r="F549" s="16">
        <v>6.67</v>
      </c>
      <c r="G549" s="11"/>
      <c r="H549" s="11"/>
      <c r="I549" s="11"/>
      <c r="J549" s="11"/>
      <c r="K549" s="11">
        <v>2</v>
      </c>
      <c r="L549" s="16">
        <v>6.67</v>
      </c>
    </row>
    <row r="550" spans="1:12">
      <c r="A550" s="11">
        <v>6</v>
      </c>
      <c r="B550" s="11" t="s">
        <v>601</v>
      </c>
      <c r="C550" s="11"/>
      <c r="D550" s="11" t="s">
        <v>24</v>
      </c>
      <c r="E550" s="11">
        <v>1</v>
      </c>
      <c r="F550" s="16">
        <v>2.2400000000000002</v>
      </c>
      <c r="G550" s="11"/>
      <c r="H550" s="11"/>
      <c r="I550" s="11"/>
      <c r="J550" s="11"/>
      <c r="K550" s="11">
        <v>1</v>
      </c>
      <c r="L550" s="16">
        <v>2.2400000000000002</v>
      </c>
    </row>
    <row r="551" spans="1:12">
      <c r="A551" s="11">
        <v>7</v>
      </c>
      <c r="B551" s="11" t="s">
        <v>602</v>
      </c>
      <c r="C551" s="11"/>
      <c r="D551" s="11" t="s">
        <v>24</v>
      </c>
      <c r="E551" s="11">
        <v>2</v>
      </c>
      <c r="F551" s="16">
        <v>24.91</v>
      </c>
      <c r="G551" s="11"/>
      <c r="H551" s="11"/>
      <c r="I551" s="11"/>
      <c r="J551" s="11"/>
      <c r="K551" s="11">
        <v>2</v>
      </c>
      <c r="L551" s="16">
        <v>24.91</v>
      </c>
    </row>
    <row r="552" spans="1:12">
      <c r="A552" s="11">
        <v>8</v>
      </c>
      <c r="B552" s="11" t="s">
        <v>603</v>
      </c>
      <c r="C552" s="11"/>
      <c r="D552" s="11" t="s">
        <v>583</v>
      </c>
      <c r="E552" s="11">
        <v>10</v>
      </c>
      <c r="F552" s="16">
        <v>37</v>
      </c>
      <c r="G552" s="11"/>
      <c r="H552" s="11"/>
      <c r="I552" s="11"/>
      <c r="J552" s="11"/>
      <c r="K552" s="11">
        <v>10</v>
      </c>
      <c r="L552" s="16">
        <v>37</v>
      </c>
    </row>
    <row r="553" spans="1:12">
      <c r="A553" s="11">
        <v>9</v>
      </c>
      <c r="B553" s="11" t="s">
        <v>604</v>
      </c>
      <c r="C553" s="11"/>
      <c r="D553" s="11" t="s">
        <v>24</v>
      </c>
      <c r="E553" s="11">
        <v>2</v>
      </c>
      <c r="F553" s="16">
        <v>20.6</v>
      </c>
      <c r="G553" s="11"/>
      <c r="H553" s="11"/>
      <c r="I553" s="11"/>
      <c r="J553" s="11"/>
      <c r="K553" s="11">
        <v>2</v>
      </c>
      <c r="L553" s="16">
        <v>20.6</v>
      </c>
    </row>
    <row r="554" spans="1:12">
      <c r="A554" s="11">
        <v>10</v>
      </c>
      <c r="B554" s="11" t="s">
        <v>605</v>
      </c>
      <c r="C554" s="11"/>
      <c r="D554" s="11" t="s">
        <v>24</v>
      </c>
      <c r="E554" s="11">
        <v>3</v>
      </c>
      <c r="F554" s="16">
        <v>188.25</v>
      </c>
      <c r="G554" s="11"/>
      <c r="H554" s="11"/>
      <c r="I554" s="11"/>
      <c r="J554" s="11"/>
      <c r="K554" s="11">
        <v>3</v>
      </c>
      <c r="L554" s="16">
        <v>188.25</v>
      </c>
    </row>
    <row r="555" spans="1:12">
      <c r="A555" s="11">
        <v>11</v>
      </c>
      <c r="B555" s="11" t="s">
        <v>606</v>
      </c>
      <c r="C555" s="11"/>
      <c r="D555" s="11" t="s">
        <v>24</v>
      </c>
      <c r="E555" s="11">
        <v>4</v>
      </c>
      <c r="F555" s="16">
        <v>6</v>
      </c>
      <c r="G555" s="11"/>
      <c r="H555" s="11"/>
      <c r="I555" s="11"/>
      <c r="J555" s="11"/>
      <c r="K555" s="11">
        <v>4</v>
      </c>
      <c r="L555" s="16">
        <v>6</v>
      </c>
    </row>
    <row r="556" spans="1:12">
      <c r="A556" s="11">
        <v>12</v>
      </c>
      <c r="B556" s="11" t="s">
        <v>607</v>
      </c>
      <c r="C556" s="11"/>
      <c r="D556" s="11" t="s">
        <v>24</v>
      </c>
      <c r="E556" s="11">
        <v>2</v>
      </c>
      <c r="F556" s="16">
        <v>56.7</v>
      </c>
      <c r="G556" s="11"/>
      <c r="H556" s="11"/>
      <c r="I556" s="11"/>
      <c r="J556" s="11"/>
      <c r="K556" s="11">
        <v>2</v>
      </c>
      <c r="L556" s="16">
        <v>56.7</v>
      </c>
    </row>
    <row r="557" spans="1:12">
      <c r="A557" s="11">
        <v>13</v>
      </c>
      <c r="B557" s="11" t="s">
        <v>608</v>
      </c>
      <c r="C557" s="11"/>
      <c r="D557" s="11" t="s">
        <v>24</v>
      </c>
      <c r="E557" s="11">
        <v>3</v>
      </c>
      <c r="F557" s="16">
        <v>7.2</v>
      </c>
      <c r="G557" s="11"/>
      <c r="H557" s="11"/>
      <c r="I557" s="11"/>
      <c r="J557" s="11"/>
      <c r="K557" s="11">
        <v>3</v>
      </c>
      <c r="L557" s="16">
        <v>7.2</v>
      </c>
    </row>
    <row r="558" spans="1:12">
      <c r="A558" s="11">
        <v>14</v>
      </c>
      <c r="B558" s="11" t="s">
        <v>609</v>
      </c>
      <c r="C558" s="11"/>
      <c r="D558" s="11" t="s">
        <v>24</v>
      </c>
      <c r="E558" s="11">
        <v>2</v>
      </c>
      <c r="F558" s="16">
        <v>48.1</v>
      </c>
      <c r="G558" s="11"/>
      <c r="H558" s="11"/>
      <c r="I558" s="11"/>
      <c r="J558" s="11"/>
      <c r="K558" s="11">
        <v>2</v>
      </c>
      <c r="L558" s="16">
        <v>48.1</v>
      </c>
    </row>
    <row r="559" spans="1:12">
      <c r="A559" s="11">
        <v>15</v>
      </c>
      <c r="B559" s="11" t="s">
        <v>610</v>
      </c>
      <c r="C559" s="11"/>
      <c r="D559" s="11" t="s">
        <v>24</v>
      </c>
      <c r="E559" s="11">
        <v>3</v>
      </c>
      <c r="F559" s="16">
        <v>10.5</v>
      </c>
      <c r="G559" s="11"/>
      <c r="H559" s="11"/>
      <c r="I559" s="11"/>
      <c r="J559" s="11"/>
      <c r="K559" s="11">
        <v>3</v>
      </c>
      <c r="L559" s="16">
        <v>10.5</v>
      </c>
    </row>
    <row r="560" spans="1:12">
      <c r="A560" s="11">
        <v>16</v>
      </c>
      <c r="B560" s="11" t="s">
        <v>611</v>
      </c>
      <c r="C560" s="11"/>
      <c r="D560" s="11" t="s">
        <v>24</v>
      </c>
      <c r="E560" s="11">
        <v>7</v>
      </c>
      <c r="F560" s="16">
        <v>22.75</v>
      </c>
      <c r="G560" s="11"/>
      <c r="H560" s="11"/>
      <c r="I560" s="11"/>
      <c r="J560" s="11"/>
      <c r="K560" s="11">
        <v>7</v>
      </c>
      <c r="L560" s="16">
        <v>22.75</v>
      </c>
    </row>
    <row r="561" spans="1:12">
      <c r="A561" s="11">
        <v>17</v>
      </c>
      <c r="B561" s="11" t="s">
        <v>612</v>
      </c>
      <c r="C561" s="11"/>
      <c r="D561" s="11" t="s">
        <v>24</v>
      </c>
      <c r="E561" s="11">
        <v>6</v>
      </c>
      <c r="F561" s="16">
        <v>22.5</v>
      </c>
      <c r="G561" s="11"/>
      <c r="H561" s="11"/>
      <c r="I561" s="11"/>
      <c r="J561" s="11"/>
      <c r="K561" s="11">
        <v>6</v>
      </c>
      <c r="L561" s="16">
        <v>22.5</v>
      </c>
    </row>
    <row r="562" spans="1:12">
      <c r="A562" s="11">
        <v>18</v>
      </c>
      <c r="B562" s="11" t="s">
        <v>613</v>
      </c>
      <c r="C562" s="11"/>
      <c r="D562" s="11" t="s">
        <v>24</v>
      </c>
      <c r="E562" s="11">
        <v>2</v>
      </c>
      <c r="F562" s="16">
        <v>18.899999999999999</v>
      </c>
      <c r="G562" s="11"/>
      <c r="H562" s="11"/>
      <c r="I562" s="11"/>
      <c r="J562" s="11"/>
      <c r="K562" s="11">
        <v>2</v>
      </c>
      <c r="L562" s="16">
        <v>18.899999999999999</v>
      </c>
    </row>
    <row r="563" spans="1:12">
      <c r="A563" s="11">
        <v>19</v>
      </c>
      <c r="B563" s="11" t="s">
        <v>614</v>
      </c>
      <c r="C563" s="11"/>
      <c r="D563" s="11" t="s">
        <v>24</v>
      </c>
      <c r="E563" s="11">
        <v>2</v>
      </c>
      <c r="F563" s="16">
        <v>5.4</v>
      </c>
      <c r="G563" s="11"/>
      <c r="H563" s="11"/>
      <c r="I563" s="11"/>
      <c r="J563" s="11"/>
      <c r="K563" s="11">
        <v>2</v>
      </c>
      <c r="L563" s="16">
        <v>5.4</v>
      </c>
    </row>
    <row r="564" spans="1:12">
      <c r="A564" s="11">
        <v>20</v>
      </c>
      <c r="B564" s="11" t="s">
        <v>615</v>
      </c>
      <c r="C564" s="11"/>
      <c r="D564" s="11" t="s">
        <v>24</v>
      </c>
      <c r="E564" s="11">
        <v>2</v>
      </c>
      <c r="F564" s="16">
        <v>8.6</v>
      </c>
      <c r="G564" s="11"/>
      <c r="H564" s="11"/>
      <c r="I564" s="11"/>
      <c r="J564" s="11"/>
      <c r="K564" s="11">
        <v>2</v>
      </c>
      <c r="L564" s="16">
        <v>8.6</v>
      </c>
    </row>
    <row r="565" spans="1:12">
      <c r="A565" s="11">
        <v>21</v>
      </c>
      <c r="B565" s="11" t="s">
        <v>616</v>
      </c>
      <c r="C565" s="11"/>
      <c r="D565" s="11" t="s">
        <v>24</v>
      </c>
      <c r="E565" s="11">
        <v>2</v>
      </c>
      <c r="F565" s="16">
        <v>26.8</v>
      </c>
      <c r="G565" s="11"/>
      <c r="H565" s="11"/>
      <c r="I565" s="11"/>
      <c r="J565" s="11"/>
      <c r="K565" s="11">
        <v>2</v>
      </c>
      <c r="L565" s="16">
        <v>26.8</v>
      </c>
    </row>
    <row r="566" spans="1:12">
      <c r="A566" s="11">
        <v>22</v>
      </c>
      <c r="B566" s="11" t="s">
        <v>617</v>
      </c>
      <c r="C566" s="11"/>
      <c r="D566" s="11" t="s">
        <v>24</v>
      </c>
      <c r="E566" s="11">
        <v>2</v>
      </c>
      <c r="F566" s="16">
        <v>53.4</v>
      </c>
      <c r="G566" s="11"/>
      <c r="H566" s="11"/>
      <c r="I566" s="11"/>
      <c r="J566" s="11"/>
      <c r="K566" s="11">
        <v>2</v>
      </c>
      <c r="L566" s="16">
        <v>53.4</v>
      </c>
    </row>
    <row r="567" spans="1:12">
      <c r="A567" s="11">
        <v>23</v>
      </c>
      <c r="B567" s="11" t="s">
        <v>618</v>
      </c>
      <c r="C567" s="11"/>
      <c r="D567" s="11" t="s">
        <v>24</v>
      </c>
      <c r="E567" s="11">
        <v>2</v>
      </c>
      <c r="F567" s="16">
        <v>12.9</v>
      </c>
      <c r="G567" s="11"/>
      <c r="H567" s="11"/>
      <c r="I567" s="11"/>
      <c r="J567" s="11"/>
      <c r="K567" s="11">
        <v>2</v>
      </c>
      <c r="L567" s="16">
        <v>12.9</v>
      </c>
    </row>
    <row r="568" spans="1:12">
      <c r="A568" s="11">
        <v>24</v>
      </c>
      <c r="B568" s="11" t="s">
        <v>619</v>
      </c>
      <c r="C568" s="11"/>
      <c r="D568" s="11" t="s">
        <v>24</v>
      </c>
      <c r="E568" s="11">
        <v>2</v>
      </c>
      <c r="F568" s="16">
        <v>21.2</v>
      </c>
      <c r="G568" s="11"/>
      <c r="H568" s="11"/>
      <c r="I568" s="11"/>
      <c r="J568" s="11"/>
      <c r="K568" s="11">
        <v>2</v>
      </c>
      <c r="L568" s="16">
        <v>21.2</v>
      </c>
    </row>
    <row r="569" spans="1:12">
      <c r="A569" s="11">
        <v>25</v>
      </c>
      <c r="B569" s="11" t="s">
        <v>620</v>
      </c>
      <c r="C569" s="11"/>
      <c r="D569" s="11" t="s">
        <v>24</v>
      </c>
      <c r="E569" s="11">
        <v>2</v>
      </c>
      <c r="F569" s="16">
        <v>74.7</v>
      </c>
      <c r="G569" s="11"/>
      <c r="H569" s="11"/>
      <c r="I569" s="11"/>
      <c r="J569" s="11"/>
      <c r="K569" s="11">
        <v>2</v>
      </c>
      <c r="L569" s="16">
        <v>74.7</v>
      </c>
    </row>
    <row r="570" spans="1:12">
      <c r="A570" s="11">
        <v>26</v>
      </c>
      <c r="B570" s="11" t="s">
        <v>621</v>
      </c>
      <c r="C570" s="11"/>
      <c r="D570" s="11" t="s">
        <v>24</v>
      </c>
      <c r="E570" s="11">
        <v>1</v>
      </c>
      <c r="F570" s="16">
        <v>34.4</v>
      </c>
      <c r="G570" s="11"/>
      <c r="H570" s="11"/>
      <c r="I570" s="11"/>
      <c r="J570" s="11"/>
      <c r="K570" s="11">
        <v>1</v>
      </c>
      <c r="L570" s="16">
        <v>34.4</v>
      </c>
    </row>
    <row r="571" spans="1:12">
      <c r="A571" s="11">
        <v>27</v>
      </c>
      <c r="B571" s="11" t="s">
        <v>622</v>
      </c>
      <c r="C571" s="11"/>
      <c r="D571" s="11" t="s">
        <v>24</v>
      </c>
      <c r="E571" s="11">
        <v>4</v>
      </c>
      <c r="F571" s="16">
        <v>38.200000000000003</v>
      </c>
      <c r="G571" s="11"/>
      <c r="H571" s="11"/>
      <c r="I571" s="11"/>
      <c r="J571" s="11"/>
      <c r="K571" s="11">
        <v>4</v>
      </c>
      <c r="L571" s="16">
        <v>38.200000000000003</v>
      </c>
    </row>
    <row r="572" spans="1:12">
      <c r="A572" s="11">
        <v>28</v>
      </c>
      <c r="B572" s="11" t="s">
        <v>623</v>
      </c>
      <c r="C572" s="11"/>
      <c r="D572" s="11" t="s">
        <v>24</v>
      </c>
      <c r="E572" s="11">
        <v>3</v>
      </c>
      <c r="F572" s="16">
        <v>6.3</v>
      </c>
      <c r="G572" s="11"/>
      <c r="H572" s="11"/>
      <c r="I572" s="11"/>
      <c r="J572" s="11"/>
      <c r="K572" s="11">
        <v>3</v>
      </c>
      <c r="L572" s="16">
        <v>6.3</v>
      </c>
    </row>
    <row r="573" spans="1:12">
      <c r="A573" s="11">
        <v>29</v>
      </c>
      <c r="B573" s="11" t="s">
        <v>624</v>
      </c>
      <c r="C573" s="11"/>
      <c r="D573" s="11" t="s">
        <v>583</v>
      </c>
      <c r="E573" s="11">
        <v>6</v>
      </c>
      <c r="F573" s="16">
        <v>9.3000000000000007</v>
      </c>
      <c r="G573" s="11"/>
      <c r="H573" s="11"/>
      <c r="I573" s="11"/>
      <c r="J573" s="11"/>
      <c r="K573" s="11">
        <v>6</v>
      </c>
      <c r="L573" s="16">
        <v>9.3000000000000007</v>
      </c>
    </row>
    <row r="574" spans="1:12">
      <c r="A574" s="11">
        <v>30</v>
      </c>
      <c r="B574" s="11" t="s">
        <v>625</v>
      </c>
      <c r="C574" s="11"/>
      <c r="D574" s="11" t="s">
        <v>24</v>
      </c>
      <c r="E574" s="11">
        <v>2</v>
      </c>
      <c r="F574" s="16">
        <v>105.1</v>
      </c>
      <c r="G574" s="11"/>
      <c r="H574" s="11"/>
      <c r="I574" s="11"/>
      <c r="J574" s="11"/>
      <c r="K574" s="11">
        <v>2</v>
      </c>
      <c r="L574" s="16">
        <v>105.1</v>
      </c>
    </row>
    <row r="575" spans="1:12">
      <c r="A575" s="11">
        <v>31</v>
      </c>
      <c r="B575" s="11" t="s">
        <v>626</v>
      </c>
      <c r="C575" s="11"/>
      <c r="D575" s="11" t="s">
        <v>24</v>
      </c>
      <c r="E575" s="11">
        <v>3</v>
      </c>
      <c r="F575" s="16">
        <v>11.25</v>
      </c>
      <c r="G575" s="11"/>
      <c r="H575" s="11"/>
      <c r="I575" s="11"/>
      <c r="J575" s="11"/>
      <c r="K575" s="11">
        <v>3</v>
      </c>
      <c r="L575" s="16">
        <v>11.25</v>
      </c>
    </row>
    <row r="576" spans="1:12">
      <c r="A576" s="11">
        <v>32</v>
      </c>
      <c r="B576" s="11" t="s">
        <v>627</v>
      </c>
      <c r="C576" s="11"/>
      <c r="D576" s="11" t="s">
        <v>24</v>
      </c>
      <c r="E576" s="11">
        <v>3</v>
      </c>
      <c r="F576" s="16">
        <v>132.30000000000001</v>
      </c>
      <c r="G576" s="11"/>
      <c r="H576" s="11"/>
      <c r="I576" s="11"/>
      <c r="J576" s="11"/>
      <c r="K576" s="11">
        <v>3</v>
      </c>
      <c r="L576" s="16">
        <v>132.30000000000001</v>
      </c>
    </row>
    <row r="577" spans="1:12">
      <c r="A577" s="11">
        <v>33</v>
      </c>
      <c r="B577" s="11" t="s">
        <v>628</v>
      </c>
      <c r="C577" s="11"/>
      <c r="D577" s="11" t="s">
        <v>24</v>
      </c>
      <c r="E577" s="11">
        <v>3</v>
      </c>
      <c r="F577" s="16">
        <v>88.65</v>
      </c>
      <c r="G577" s="11"/>
      <c r="H577" s="11"/>
      <c r="I577" s="11"/>
      <c r="J577" s="11"/>
      <c r="K577" s="11">
        <v>3</v>
      </c>
      <c r="L577" s="16">
        <v>88.65</v>
      </c>
    </row>
    <row r="578" spans="1:12">
      <c r="A578" s="11">
        <v>34</v>
      </c>
      <c r="B578" s="11" t="s">
        <v>629</v>
      </c>
      <c r="C578" s="11"/>
      <c r="D578" s="11" t="s">
        <v>24</v>
      </c>
      <c r="E578" s="11">
        <v>2</v>
      </c>
      <c r="F578" s="16">
        <v>11</v>
      </c>
      <c r="G578" s="11"/>
      <c r="H578" s="11"/>
      <c r="I578" s="11"/>
      <c r="J578" s="11"/>
      <c r="K578" s="11">
        <v>2</v>
      </c>
      <c r="L578" s="16">
        <v>11</v>
      </c>
    </row>
    <row r="579" spans="1:12">
      <c r="A579" s="11">
        <v>35</v>
      </c>
      <c r="B579" s="11" t="s">
        <v>630</v>
      </c>
      <c r="C579" s="11"/>
      <c r="D579" s="11" t="s">
        <v>24</v>
      </c>
      <c r="E579" s="11">
        <v>1</v>
      </c>
      <c r="F579" s="16">
        <v>5.05</v>
      </c>
      <c r="G579" s="11"/>
      <c r="H579" s="11"/>
      <c r="I579" s="11"/>
      <c r="J579" s="11"/>
      <c r="K579" s="11">
        <v>1</v>
      </c>
      <c r="L579" s="16">
        <v>5.05</v>
      </c>
    </row>
    <row r="580" spans="1:12">
      <c r="A580" s="11">
        <v>36</v>
      </c>
      <c r="B580" s="11" t="s">
        <v>631</v>
      </c>
      <c r="C580" s="11"/>
      <c r="D580" s="11" t="s">
        <v>24</v>
      </c>
      <c r="E580" s="11">
        <v>1</v>
      </c>
      <c r="F580" s="16">
        <v>6.05</v>
      </c>
      <c r="G580" s="11"/>
      <c r="H580" s="11"/>
      <c r="I580" s="11"/>
      <c r="J580" s="11"/>
      <c r="K580" s="11">
        <v>1</v>
      </c>
      <c r="L580" s="16">
        <v>6.05</v>
      </c>
    </row>
    <row r="581" spans="1:12">
      <c r="A581" s="11">
        <v>37</v>
      </c>
      <c r="B581" s="11" t="s">
        <v>632</v>
      </c>
      <c r="C581" s="11"/>
      <c r="D581" s="11" t="s">
        <v>24</v>
      </c>
      <c r="E581" s="11">
        <v>7</v>
      </c>
      <c r="F581" s="16">
        <v>12.6</v>
      </c>
      <c r="G581" s="11"/>
      <c r="H581" s="11"/>
      <c r="I581" s="11"/>
      <c r="J581" s="11"/>
      <c r="K581" s="11">
        <v>7</v>
      </c>
      <c r="L581" s="16">
        <v>12.6</v>
      </c>
    </row>
    <row r="582" spans="1:12">
      <c r="A582" s="11">
        <v>38</v>
      </c>
      <c r="B582" s="11" t="s">
        <v>633</v>
      </c>
      <c r="C582" s="11"/>
      <c r="D582" s="11" t="s">
        <v>24</v>
      </c>
      <c r="E582" s="11">
        <v>7</v>
      </c>
      <c r="F582" s="16">
        <v>7.35</v>
      </c>
      <c r="G582" s="11"/>
      <c r="H582" s="11"/>
      <c r="I582" s="11"/>
      <c r="J582" s="11"/>
      <c r="K582" s="11">
        <v>7</v>
      </c>
      <c r="L582" s="16">
        <v>7.35</v>
      </c>
    </row>
    <row r="583" spans="1:12" ht="15.75" thickBot="1">
      <c r="A583" s="26">
        <v>39</v>
      </c>
      <c r="B583" s="26" t="s">
        <v>634</v>
      </c>
      <c r="C583" s="26"/>
      <c r="D583" s="26" t="s">
        <v>24</v>
      </c>
      <c r="E583" s="26">
        <v>1</v>
      </c>
      <c r="F583" s="41">
        <v>167.3</v>
      </c>
      <c r="G583" s="26"/>
      <c r="H583" s="26"/>
      <c r="I583" s="26"/>
      <c r="J583" s="26"/>
      <c r="K583" s="26">
        <v>1</v>
      </c>
      <c r="L583" s="41">
        <v>167.3</v>
      </c>
    </row>
    <row r="584" spans="1:12" ht="15.75" thickBot="1">
      <c r="A584" s="48"/>
      <c r="B584" s="43" t="s">
        <v>512</v>
      </c>
      <c r="C584" s="43"/>
      <c r="D584" s="43"/>
      <c r="E584" s="43"/>
      <c r="F584" s="51">
        <v>2099.9699999999998</v>
      </c>
      <c r="G584" s="43"/>
      <c r="H584" s="43">
        <v>0</v>
      </c>
      <c r="I584" s="43"/>
      <c r="J584" s="43">
        <v>0</v>
      </c>
      <c r="K584" s="43"/>
      <c r="L584" s="111">
        <v>2099.9699999999998</v>
      </c>
    </row>
    <row r="585" spans="1:12">
      <c r="A585" s="27"/>
      <c r="B585" s="50" t="s">
        <v>513</v>
      </c>
      <c r="C585" s="27"/>
      <c r="D585" s="27"/>
      <c r="E585" s="27"/>
      <c r="F585" s="27"/>
      <c r="G585" s="27"/>
      <c r="H585" s="27"/>
      <c r="I585" s="27"/>
      <c r="J585" s="27"/>
      <c r="K585" s="27"/>
      <c r="L585" s="27"/>
    </row>
    <row r="586" spans="1:12">
      <c r="A586" s="11">
        <v>1</v>
      </c>
      <c r="B586" s="11" t="s">
        <v>514</v>
      </c>
      <c r="C586" s="11">
        <v>3.1</v>
      </c>
      <c r="D586" s="11" t="s">
        <v>438</v>
      </c>
      <c r="E586" s="11">
        <v>100</v>
      </c>
      <c r="F586" s="11">
        <v>310</v>
      </c>
      <c r="G586" s="11"/>
      <c r="H586" s="11"/>
      <c r="I586" s="11"/>
      <c r="J586" s="11">
        <v>0</v>
      </c>
      <c r="K586" s="11">
        <v>100</v>
      </c>
      <c r="L586" s="11">
        <v>310</v>
      </c>
    </row>
    <row r="587" spans="1:12">
      <c r="A587" s="11">
        <v>2</v>
      </c>
      <c r="B587" s="11" t="s">
        <v>515</v>
      </c>
      <c r="C587" s="11">
        <v>17.848497536945811</v>
      </c>
      <c r="D587" s="11" t="s">
        <v>453</v>
      </c>
      <c r="E587" s="11">
        <v>406</v>
      </c>
      <c r="F587" s="11">
        <v>7246.49</v>
      </c>
      <c r="G587" s="11"/>
      <c r="H587" s="11"/>
      <c r="I587" s="11"/>
      <c r="J587" s="11">
        <v>0</v>
      </c>
      <c r="K587" s="11">
        <v>406</v>
      </c>
      <c r="L587" s="11">
        <v>7246.49</v>
      </c>
    </row>
    <row r="588" spans="1:12">
      <c r="A588" s="11">
        <v>3</v>
      </c>
      <c r="B588" s="11" t="s">
        <v>516</v>
      </c>
      <c r="C588" s="11">
        <v>35</v>
      </c>
      <c r="D588" s="11" t="s">
        <v>453</v>
      </c>
      <c r="E588" s="11">
        <v>6</v>
      </c>
      <c r="F588" s="11">
        <v>210</v>
      </c>
      <c r="G588" s="11"/>
      <c r="H588" s="11"/>
      <c r="I588" s="11"/>
      <c r="J588" s="11">
        <v>0</v>
      </c>
      <c r="K588" s="11">
        <v>6</v>
      </c>
      <c r="L588" s="11">
        <v>210</v>
      </c>
    </row>
    <row r="589" spans="1:12">
      <c r="A589" s="11">
        <v>4</v>
      </c>
      <c r="B589" s="11" t="s">
        <v>517</v>
      </c>
      <c r="C589" s="11">
        <v>28.18181818181818</v>
      </c>
      <c r="D589" s="11" t="s">
        <v>453</v>
      </c>
      <c r="E589" s="11">
        <v>5</v>
      </c>
      <c r="F589" s="11">
        <v>140.90909090909091</v>
      </c>
      <c r="G589" s="11"/>
      <c r="H589" s="11"/>
      <c r="I589" s="11"/>
      <c r="J589" s="11">
        <v>0</v>
      </c>
      <c r="K589" s="11">
        <v>5</v>
      </c>
      <c r="L589" s="11">
        <v>140.90909090909091</v>
      </c>
    </row>
    <row r="590" spans="1:12">
      <c r="A590" s="11">
        <v>5</v>
      </c>
      <c r="B590" s="11" t="s">
        <v>518</v>
      </c>
      <c r="C590" s="11">
        <v>31.64142857142857</v>
      </c>
      <c r="D590" s="11" t="s">
        <v>24</v>
      </c>
      <c r="E590" s="11">
        <v>5.6</v>
      </c>
      <c r="F590" s="11">
        <v>177.19199999999998</v>
      </c>
      <c r="G590" s="11"/>
      <c r="H590" s="11"/>
      <c r="I590" s="11"/>
      <c r="J590" s="11">
        <v>0</v>
      </c>
      <c r="K590" s="11">
        <v>5.6</v>
      </c>
      <c r="L590" s="11">
        <v>177.19199999999998</v>
      </c>
    </row>
    <row r="591" spans="1:12">
      <c r="A591" s="11">
        <v>6</v>
      </c>
      <c r="B591" s="11" t="s">
        <v>519</v>
      </c>
      <c r="C591" s="11">
        <v>29.657142857142855</v>
      </c>
      <c r="D591" s="11" t="s">
        <v>24</v>
      </c>
      <c r="E591" s="11">
        <v>33.6</v>
      </c>
      <c r="F591" s="11">
        <v>996.4799999999999</v>
      </c>
      <c r="G591" s="11"/>
      <c r="H591" s="11"/>
      <c r="I591" s="11"/>
      <c r="J591" s="11">
        <v>0</v>
      </c>
      <c r="K591" s="11">
        <v>33.6</v>
      </c>
      <c r="L591" s="11">
        <v>996.4799999999999</v>
      </c>
    </row>
    <row r="592" spans="1:12">
      <c r="A592" s="11">
        <v>7</v>
      </c>
      <c r="B592" s="11" t="s">
        <v>520</v>
      </c>
      <c r="C592" s="11">
        <v>48.042857142857137</v>
      </c>
      <c r="D592" s="11" t="s">
        <v>24</v>
      </c>
      <c r="E592" s="11">
        <v>33.6</v>
      </c>
      <c r="F592" s="11">
        <v>1614.2399999999998</v>
      </c>
      <c r="G592" s="11"/>
      <c r="H592" s="11"/>
      <c r="I592" s="11"/>
      <c r="J592" s="11">
        <v>0</v>
      </c>
      <c r="K592" s="11">
        <v>33.6</v>
      </c>
      <c r="L592" s="11">
        <v>1614.2399999999998</v>
      </c>
    </row>
    <row r="593" spans="1:14">
      <c r="A593" s="11">
        <v>8</v>
      </c>
      <c r="B593" s="11" t="s">
        <v>521</v>
      </c>
      <c r="C593" s="11">
        <v>37.157142857142858</v>
      </c>
      <c r="D593" s="11" t="s">
        <v>24</v>
      </c>
      <c r="E593" s="11">
        <v>42</v>
      </c>
      <c r="F593" s="11">
        <v>1560.6</v>
      </c>
      <c r="G593" s="11"/>
      <c r="H593" s="11"/>
      <c r="I593" s="11"/>
      <c r="J593" s="11">
        <v>0</v>
      </c>
      <c r="K593" s="11">
        <v>42</v>
      </c>
      <c r="L593" s="11">
        <v>1560.6</v>
      </c>
    </row>
    <row r="594" spans="1:14">
      <c r="A594" s="11">
        <v>9</v>
      </c>
      <c r="B594" s="11" t="s">
        <v>522</v>
      </c>
      <c r="C594" s="11">
        <v>31.585714285714285</v>
      </c>
      <c r="D594" s="11" t="s">
        <v>24</v>
      </c>
      <c r="E594" s="11">
        <v>14</v>
      </c>
      <c r="F594" s="11">
        <v>442.2</v>
      </c>
      <c r="G594" s="11"/>
      <c r="H594" s="11"/>
      <c r="I594" s="11"/>
      <c r="J594" s="11">
        <v>0</v>
      </c>
      <c r="K594" s="11">
        <v>14</v>
      </c>
      <c r="L594" s="11">
        <v>442.2</v>
      </c>
    </row>
    <row r="595" spans="1:14">
      <c r="A595" s="11">
        <v>10</v>
      </c>
      <c r="B595" s="11" t="s">
        <v>523</v>
      </c>
      <c r="C595" s="11">
        <v>35.271428571428572</v>
      </c>
      <c r="D595" s="11" t="s">
        <v>438</v>
      </c>
      <c r="E595" s="11">
        <v>5.6</v>
      </c>
      <c r="F595" s="11">
        <v>197.51999999999998</v>
      </c>
      <c r="G595" s="11"/>
      <c r="H595" s="11"/>
      <c r="I595" s="11"/>
      <c r="J595" s="11">
        <v>0</v>
      </c>
      <c r="K595" s="11">
        <v>5.6</v>
      </c>
      <c r="L595" s="11">
        <v>197.51999999999998</v>
      </c>
    </row>
    <row r="596" spans="1:14">
      <c r="A596" s="11">
        <v>11</v>
      </c>
      <c r="B596" s="11" t="s">
        <v>524</v>
      </c>
      <c r="C596" s="11"/>
      <c r="D596" s="11" t="s">
        <v>438</v>
      </c>
      <c r="E596" s="11">
        <v>0</v>
      </c>
      <c r="F596" s="11">
        <v>0</v>
      </c>
      <c r="G596" s="11"/>
      <c r="H596" s="11"/>
      <c r="I596" s="11"/>
      <c r="J596" s="11">
        <v>0</v>
      </c>
      <c r="K596" s="11">
        <v>0</v>
      </c>
      <c r="L596" s="11">
        <v>0</v>
      </c>
    </row>
    <row r="597" spans="1:14">
      <c r="A597" s="11">
        <v>12</v>
      </c>
      <c r="B597" s="11" t="s">
        <v>525</v>
      </c>
      <c r="C597" s="11"/>
      <c r="D597" s="11"/>
      <c r="E597" s="11">
        <v>0</v>
      </c>
      <c r="F597" s="11">
        <v>0</v>
      </c>
      <c r="G597" s="11"/>
      <c r="H597" s="11"/>
      <c r="I597" s="11"/>
      <c r="J597" s="11">
        <v>0</v>
      </c>
      <c r="K597" s="11">
        <v>0</v>
      </c>
      <c r="L597" s="11">
        <v>0</v>
      </c>
    </row>
    <row r="598" spans="1:14">
      <c r="A598" s="11">
        <v>13</v>
      </c>
      <c r="B598" s="11" t="s">
        <v>526</v>
      </c>
      <c r="C598" s="11"/>
      <c r="D598" s="11"/>
      <c r="E598" s="11">
        <v>0</v>
      </c>
      <c r="F598" s="11">
        <v>0</v>
      </c>
      <c r="G598" s="11"/>
      <c r="H598" s="11"/>
      <c r="I598" s="11"/>
      <c r="J598" s="11">
        <v>0</v>
      </c>
      <c r="K598" s="11">
        <v>0</v>
      </c>
      <c r="L598" s="11">
        <v>0</v>
      </c>
    </row>
    <row r="599" spans="1:14">
      <c r="A599" s="11">
        <v>14</v>
      </c>
      <c r="B599" s="11" t="s">
        <v>527</v>
      </c>
      <c r="C599" s="11"/>
      <c r="D599" s="11"/>
      <c r="E599" s="11">
        <v>0</v>
      </c>
      <c r="F599" s="11">
        <v>0</v>
      </c>
      <c r="G599" s="11"/>
      <c r="H599" s="11"/>
      <c r="I599" s="11"/>
      <c r="J599" s="11">
        <v>0</v>
      </c>
      <c r="K599" s="11">
        <v>0</v>
      </c>
      <c r="L599" s="11">
        <v>0</v>
      </c>
    </row>
    <row r="600" spans="1:14" ht="15.75" thickBot="1">
      <c r="A600" s="26">
        <v>15</v>
      </c>
      <c r="B600" s="26" t="s">
        <v>528</v>
      </c>
      <c r="C600" s="26"/>
      <c r="D600" s="26"/>
      <c r="E600" s="26">
        <v>0</v>
      </c>
      <c r="F600" s="26">
        <v>0</v>
      </c>
      <c r="G600" s="26"/>
      <c r="H600" s="26"/>
      <c r="I600" s="26"/>
      <c r="J600" s="26">
        <v>0</v>
      </c>
      <c r="K600" s="26">
        <v>0</v>
      </c>
      <c r="L600" s="26">
        <v>0</v>
      </c>
    </row>
    <row r="601" spans="1:14" ht="15.75" thickBot="1">
      <c r="A601" s="48"/>
      <c r="B601" s="43" t="s">
        <v>529</v>
      </c>
      <c r="C601" s="43"/>
      <c r="D601" s="43"/>
      <c r="E601" s="43"/>
      <c r="F601" s="112">
        <v>12895.631090909092</v>
      </c>
      <c r="G601" s="43"/>
      <c r="H601" s="43">
        <v>0</v>
      </c>
      <c r="I601" s="43"/>
      <c r="J601" s="43">
        <v>0</v>
      </c>
      <c r="K601" s="43"/>
      <c r="L601" s="113">
        <v>12895.631090909092</v>
      </c>
    </row>
    <row r="602" spans="1:14">
      <c r="A602" s="27"/>
      <c r="B602" s="50">
        <v>1514</v>
      </c>
      <c r="C602" s="27"/>
      <c r="D602" s="27"/>
      <c r="E602" s="27"/>
      <c r="F602" s="27"/>
      <c r="G602" s="27"/>
      <c r="H602" s="27"/>
      <c r="I602" s="27"/>
      <c r="J602" s="27"/>
      <c r="K602" s="27"/>
      <c r="L602" s="27"/>
    </row>
    <row r="603" spans="1:14">
      <c r="A603" s="11">
        <v>1</v>
      </c>
      <c r="B603" s="11" t="s">
        <v>530</v>
      </c>
      <c r="C603" s="11">
        <v>0.98915129151291514</v>
      </c>
      <c r="D603" s="11" t="s">
        <v>438</v>
      </c>
      <c r="E603" s="11">
        <v>271</v>
      </c>
      <c r="F603" s="11">
        <v>268.07</v>
      </c>
      <c r="G603" s="11"/>
      <c r="H603" s="11"/>
      <c r="I603" s="11"/>
      <c r="J603" s="11"/>
      <c r="K603" s="11">
        <v>271</v>
      </c>
      <c r="L603" s="11">
        <v>268.07</v>
      </c>
    </row>
    <row r="604" spans="1:14">
      <c r="A604" s="11">
        <v>2</v>
      </c>
      <c r="B604" s="11" t="s">
        <v>531</v>
      </c>
      <c r="C604" s="11">
        <v>19.916802781423112</v>
      </c>
      <c r="D604" s="11" t="s">
        <v>532</v>
      </c>
      <c r="E604" s="11">
        <v>2661.5</v>
      </c>
      <c r="F604" s="100">
        <v>53008.250880899919</v>
      </c>
      <c r="G604" s="11"/>
      <c r="H604" s="11"/>
      <c r="I604" s="11"/>
      <c r="J604" s="11"/>
      <c r="K604" s="11">
        <f>SUM(E604+G604-I604)</f>
        <v>2661.5</v>
      </c>
      <c r="L604" s="100">
        <f>SUM(F604+H604-J604)</f>
        <v>53008.250880899919</v>
      </c>
    </row>
    <row r="605" spans="1:14">
      <c r="A605" s="26">
        <v>3</v>
      </c>
      <c r="B605" s="26" t="s">
        <v>670</v>
      </c>
      <c r="C605" s="26"/>
      <c r="D605" s="26" t="s">
        <v>532</v>
      </c>
      <c r="E605" s="26">
        <v>316.62</v>
      </c>
      <c r="F605" s="26">
        <v>-1339.88</v>
      </c>
      <c r="G605" s="26">
        <v>26.5</v>
      </c>
      <c r="H605" s="26">
        <v>839.34</v>
      </c>
      <c r="I605" s="26"/>
      <c r="J605" s="26"/>
      <c r="K605" s="26">
        <f>E605-G605</f>
        <v>290.12</v>
      </c>
      <c r="L605" s="26">
        <f>F605+H605</f>
        <v>-500.54000000000008</v>
      </c>
    </row>
    <row r="606" spans="1:14">
      <c r="A606" s="11">
        <v>4</v>
      </c>
      <c r="B606" s="11" t="s">
        <v>674</v>
      </c>
      <c r="C606" s="11"/>
      <c r="D606" s="11" t="s">
        <v>532</v>
      </c>
      <c r="E606" s="11"/>
      <c r="F606" s="11"/>
      <c r="G606" s="11"/>
      <c r="H606" s="11">
        <v>3255.2</v>
      </c>
      <c r="I606" s="11"/>
      <c r="J606" s="11"/>
      <c r="K606" s="11">
        <v>0</v>
      </c>
      <c r="L606" s="11">
        <f>H606</f>
        <v>3255.2</v>
      </c>
      <c r="M606" s="83"/>
      <c r="N606" s="82"/>
    </row>
    <row r="607" spans="1:14">
      <c r="A607" s="11"/>
      <c r="B607" s="11" t="s">
        <v>678</v>
      </c>
      <c r="C607" s="11"/>
      <c r="D607" s="11"/>
      <c r="E607" s="11"/>
      <c r="F607" s="11"/>
      <c r="G607" s="11">
        <v>30</v>
      </c>
      <c r="H607" s="133">
        <v>1200</v>
      </c>
      <c r="I607" s="11"/>
      <c r="J607" s="11"/>
      <c r="K607" s="11">
        <v>30</v>
      </c>
      <c r="L607" s="16">
        <v>1200</v>
      </c>
      <c r="M607" s="83"/>
      <c r="N607" s="82"/>
    </row>
    <row r="608" spans="1:14">
      <c r="A608" s="11"/>
      <c r="B608" s="11" t="s">
        <v>679</v>
      </c>
      <c r="C608" s="11"/>
      <c r="D608" s="11"/>
      <c r="E608" s="11"/>
      <c r="F608" s="11"/>
      <c r="G608" s="11">
        <v>1</v>
      </c>
      <c r="H608" s="133">
        <v>300</v>
      </c>
      <c r="I608" s="11"/>
      <c r="J608" s="11"/>
      <c r="K608" s="11">
        <v>1</v>
      </c>
      <c r="L608" s="16">
        <v>300</v>
      </c>
      <c r="M608" s="83"/>
      <c r="N608" s="82"/>
    </row>
    <row r="609" spans="1:14">
      <c r="A609" s="11"/>
      <c r="B609" s="11" t="s">
        <v>680</v>
      </c>
      <c r="C609" s="11"/>
      <c r="D609" s="11"/>
      <c r="E609" s="11"/>
      <c r="F609" s="11"/>
      <c r="G609" s="11">
        <v>1</v>
      </c>
      <c r="H609" s="133">
        <v>360</v>
      </c>
      <c r="I609" s="11"/>
      <c r="J609" s="11"/>
      <c r="K609" s="11">
        <v>1</v>
      </c>
      <c r="L609" s="16">
        <v>360</v>
      </c>
      <c r="M609" s="83"/>
      <c r="N609" s="82"/>
    </row>
    <row r="610" spans="1:14" ht="15.75" thickBot="1">
      <c r="A610" s="75"/>
      <c r="B610" s="53" t="s">
        <v>533</v>
      </c>
      <c r="C610" s="53"/>
      <c r="D610" s="53"/>
      <c r="E610" s="53"/>
      <c r="F610" s="101">
        <f>SUM(F603:F606)</f>
        <v>51936.440880899921</v>
      </c>
      <c r="G610" s="53"/>
      <c r="H610" s="134">
        <f>SUM(H605:H609)</f>
        <v>5954.54</v>
      </c>
      <c r="I610" s="53"/>
      <c r="J610" s="53"/>
      <c r="K610" s="53"/>
      <c r="L610" s="114">
        <f>SUM(L603:L609)</f>
        <v>57890.980880899915</v>
      </c>
      <c r="N610" s="37"/>
    </row>
    <row r="611" spans="1:14">
      <c r="A611" s="44"/>
      <c r="B611" s="50">
        <v>1515</v>
      </c>
      <c r="C611" s="44"/>
      <c r="D611" s="44"/>
      <c r="E611" s="44"/>
      <c r="F611" s="44"/>
      <c r="G611" s="44"/>
      <c r="H611" s="44"/>
      <c r="I611" s="44"/>
      <c r="J611" s="44"/>
      <c r="K611" s="44"/>
      <c r="L611" s="44"/>
    </row>
    <row r="612" spans="1:14">
      <c r="A612" s="11">
        <v>1</v>
      </c>
      <c r="B612" s="11" t="s">
        <v>534</v>
      </c>
      <c r="C612" s="11">
        <v>2500</v>
      </c>
      <c r="D612" s="11" t="s">
        <v>24</v>
      </c>
      <c r="E612" s="11">
        <v>2</v>
      </c>
      <c r="F612" s="16">
        <v>5000</v>
      </c>
      <c r="G612" s="11"/>
      <c r="H612" s="11"/>
      <c r="I612" s="11"/>
      <c r="J612" s="11"/>
      <c r="K612" s="11">
        <v>2</v>
      </c>
      <c r="L612" s="16">
        <v>5000</v>
      </c>
    </row>
    <row r="613" spans="1:14">
      <c r="A613" s="11">
        <v>2</v>
      </c>
      <c r="B613" s="11" t="s">
        <v>535</v>
      </c>
      <c r="C613" s="11">
        <v>5230</v>
      </c>
      <c r="D613" s="11" t="s">
        <v>24</v>
      </c>
      <c r="E613" s="11">
        <v>4</v>
      </c>
      <c r="F613" s="16">
        <v>20920</v>
      </c>
      <c r="G613" s="11"/>
      <c r="H613" s="11"/>
      <c r="I613" s="11"/>
      <c r="J613" s="11"/>
      <c r="K613" s="11">
        <v>4</v>
      </c>
      <c r="L613" s="16">
        <v>20920</v>
      </c>
    </row>
    <row r="614" spans="1:14">
      <c r="A614" s="11">
        <v>3</v>
      </c>
      <c r="B614" s="11" t="s">
        <v>535</v>
      </c>
      <c r="C614" s="11">
        <v>3400</v>
      </c>
      <c r="D614" s="11" t="s">
        <v>24</v>
      </c>
      <c r="E614" s="11">
        <v>3</v>
      </c>
      <c r="F614" s="16">
        <v>10200</v>
      </c>
      <c r="G614" s="11"/>
      <c r="H614" s="11"/>
      <c r="I614" s="11"/>
      <c r="J614" s="11"/>
      <c r="K614" s="11">
        <v>3</v>
      </c>
      <c r="L614" s="16">
        <v>10200</v>
      </c>
    </row>
    <row r="615" spans="1:14">
      <c r="A615" s="11">
        <v>4</v>
      </c>
      <c r="B615" s="11" t="s">
        <v>536</v>
      </c>
      <c r="C615" s="11">
        <v>300</v>
      </c>
      <c r="D615" s="11" t="s">
        <v>24</v>
      </c>
      <c r="E615" s="11">
        <v>1</v>
      </c>
      <c r="F615" s="16">
        <v>300</v>
      </c>
      <c r="G615" s="11"/>
      <c r="H615" s="11"/>
      <c r="I615" s="11"/>
      <c r="J615" s="11"/>
      <c r="K615" s="11">
        <v>1</v>
      </c>
      <c r="L615" s="16">
        <v>300</v>
      </c>
    </row>
    <row r="616" spans="1:14">
      <c r="A616" s="26">
        <v>5</v>
      </c>
      <c r="B616" s="26" t="s">
        <v>537</v>
      </c>
      <c r="C616" s="26">
        <v>250</v>
      </c>
      <c r="D616" s="26" t="s">
        <v>24</v>
      </c>
      <c r="E616" s="26">
        <v>1</v>
      </c>
      <c r="F616" s="41">
        <v>250</v>
      </c>
      <c r="G616" s="26"/>
      <c r="H616" s="26"/>
      <c r="I616" s="26"/>
      <c r="J616" s="26"/>
      <c r="K616" s="26">
        <v>1</v>
      </c>
      <c r="L616" s="41">
        <v>250</v>
      </c>
    </row>
    <row r="617" spans="1:14">
      <c r="A617" s="11"/>
      <c r="B617" s="11" t="s">
        <v>676</v>
      </c>
      <c r="C617" s="11"/>
      <c r="D617" s="11"/>
      <c r="E617" s="11"/>
      <c r="F617" s="16"/>
      <c r="G617" s="11">
        <v>1</v>
      </c>
      <c r="H617" s="135">
        <v>530</v>
      </c>
      <c r="I617" s="11"/>
      <c r="J617" s="11"/>
      <c r="K617" s="11">
        <v>1</v>
      </c>
      <c r="L617" s="16">
        <v>530</v>
      </c>
    </row>
    <row r="618" spans="1:14">
      <c r="A618" s="11"/>
      <c r="B618" s="11" t="s">
        <v>677</v>
      </c>
      <c r="C618" s="11"/>
      <c r="D618" s="11"/>
      <c r="E618" s="11"/>
      <c r="F618" s="16"/>
      <c r="G618" s="11">
        <v>1</v>
      </c>
      <c r="H618" s="135">
        <v>450</v>
      </c>
      <c r="I618" s="11"/>
      <c r="J618" s="11"/>
      <c r="K618" s="11">
        <v>1</v>
      </c>
      <c r="L618" s="16">
        <v>450</v>
      </c>
    </row>
    <row r="619" spans="1:14" ht="15.75" thickBot="1">
      <c r="A619" s="75"/>
      <c r="B619" s="53" t="s">
        <v>538</v>
      </c>
      <c r="C619" s="53"/>
      <c r="D619" s="53"/>
      <c r="E619" s="53"/>
      <c r="F619" s="136">
        <v>36670</v>
      </c>
      <c r="G619" s="53"/>
      <c r="H619" s="134">
        <f>SUM(H617:H618)</f>
        <v>980</v>
      </c>
      <c r="I619" s="53"/>
      <c r="J619" s="53">
        <v>0</v>
      </c>
      <c r="K619" s="53"/>
      <c r="L619" s="115">
        <f>SUM(L612:L618)</f>
        <v>37650</v>
      </c>
    </row>
    <row r="620" spans="1:14">
      <c r="A620" s="44"/>
      <c r="B620" s="42" t="s">
        <v>539</v>
      </c>
      <c r="C620" s="44"/>
      <c r="D620" s="44"/>
      <c r="E620" s="44"/>
      <c r="F620" s="44"/>
      <c r="G620" s="44"/>
      <c r="H620" s="44"/>
      <c r="I620" s="44"/>
      <c r="J620" s="44"/>
      <c r="K620" s="44"/>
      <c r="L620" s="44"/>
    </row>
    <row r="621" spans="1:14">
      <c r="A621" s="11">
        <v>1</v>
      </c>
      <c r="B621" s="11" t="s">
        <v>540</v>
      </c>
      <c r="C621" s="11"/>
      <c r="D621" s="11" t="s">
        <v>24</v>
      </c>
      <c r="E621" s="11">
        <v>27</v>
      </c>
      <c r="F621" s="16">
        <v>675</v>
      </c>
      <c r="G621" s="11"/>
      <c r="H621" s="11"/>
      <c r="I621" s="11"/>
      <c r="J621" s="11"/>
      <c r="K621" s="11">
        <v>27</v>
      </c>
      <c r="L621" s="16">
        <v>675</v>
      </c>
    </row>
    <row r="622" spans="1:14">
      <c r="A622" s="11">
        <v>2</v>
      </c>
      <c r="B622" s="11" t="s">
        <v>541</v>
      </c>
      <c r="C622" s="11"/>
      <c r="D622" s="11" t="s">
        <v>24</v>
      </c>
      <c r="E622" s="11">
        <v>31</v>
      </c>
      <c r="F622" s="16">
        <v>155</v>
      </c>
      <c r="G622" s="11"/>
      <c r="H622" s="11"/>
      <c r="I622" s="11"/>
      <c r="J622" s="11"/>
      <c r="K622" s="11">
        <v>31</v>
      </c>
      <c r="L622" s="16">
        <v>155</v>
      </c>
    </row>
    <row r="623" spans="1:14">
      <c r="A623" s="11">
        <v>3</v>
      </c>
      <c r="B623" s="11" t="s">
        <v>542</v>
      </c>
      <c r="C623" s="11"/>
      <c r="D623" s="11" t="s">
        <v>543</v>
      </c>
      <c r="E623" s="11">
        <v>210</v>
      </c>
      <c r="F623" s="16">
        <v>1260</v>
      </c>
      <c r="G623" s="11"/>
      <c r="H623" s="11"/>
      <c r="I623" s="11"/>
      <c r="J623" s="11"/>
      <c r="K623" s="11">
        <v>210</v>
      </c>
      <c r="L623" s="16">
        <v>1260</v>
      </c>
    </row>
    <row r="624" spans="1:14">
      <c r="A624" s="11">
        <v>4</v>
      </c>
      <c r="B624" s="11" t="s">
        <v>544</v>
      </c>
      <c r="C624" s="11"/>
      <c r="D624" s="11" t="s">
        <v>543</v>
      </c>
      <c r="E624" s="11">
        <v>75</v>
      </c>
      <c r="F624" s="16">
        <v>750</v>
      </c>
      <c r="G624" s="11"/>
      <c r="H624" s="11"/>
      <c r="I624" s="11"/>
      <c r="J624" s="11"/>
      <c r="K624" s="11">
        <v>75</v>
      </c>
      <c r="L624" s="16">
        <v>750</v>
      </c>
    </row>
    <row r="625" spans="1:12">
      <c r="A625" s="11">
        <v>5</v>
      </c>
      <c r="B625" s="11" t="s">
        <v>545</v>
      </c>
      <c r="C625" s="11"/>
      <c r="D625" s="11" t="s">
        <v>24</v>
      </c>
      <c r="E625" s="11">
        <v>4</v>
      </c>
      <c r="F625" s="16">
        <v>120</v>
      </c>
      <c r="G625" s="11"/>
      <c r="H625" s="11"/>
      <c r="I625" s="11"/>
      <c r="J625" s="11"/>
      <c r="K625" s="11">
        <v>4</v>
      </c>
      <c r="L625" s="16">
        <v>120</v>
      </c>
    </row>
    <row r="626" spans="1:12">
      <c r="A626" s="11">
        <v>6</v>
      </c>
      <c r="B626" s="11" t="s">
        <v>546</v>
      </c>
      <c r="C626" s="11"/>
      <c r="D626" s="11" t="s">
        <v>24</v>
      </c>
      <c r="E626" s="11">
        <v>8</v>
      </c>
      <c r="F626" s="16">
        <v>90</v>
      </c>
      <c r="G626" s="11"/>
      <c r="H626" s="11"/>
      <c r="I626" s="11"/>
      <c r="J626" s="11"/>
      <c r="K626" s="11">
        <v>8</v>
      </c>
      <c r="L626" s="16">
        <v>90</v>
      </c>
    </row>
    <row r="627" spans="1:12">
      <c r="A627" s="11">
        <v>7</v>
      </c>
      <c r="B627" s="11" t="s">
        <v>547</v>
      </c>
      <c r="C627" s="11"/>
      <c r="D627" s="11" t="s">
        <v>24</v>
      </c>
      <c r="E627" s="11">
        <v>1</v>
      </c>
      <c r="F627" s="16">
        <v>20</v>
      </c>
      <c r="G627" s="11"/>
      <c r="H627" s="11"/>
      <c r="I627" s="11"/>
      <c r="J627" s="11"/>
      <c r="K627" s="11">
        <v>1</v>
      </c>
      <c r="L627" s="16">
        <v>20</v>
      </c>
    </row>
    <row r="628" spans="1:12">
      <c r="A628" s="11">
        <v>8</v>
      </c>
      <c r="B628" s="11" t="s">
        <v>548</v>
      </c>
      <c r="C628" s="11"/>
      <c r="D628" s="11" t="s">
        <v>24</v>
      </c>
      <c r="E628" s="11">
        <v>3</v>
      </c>
      <c r="F628" s="16">
        <v>150</v>
      </c>
      <c r="G628" s="11"/>
      <c r="H628" s="11"/>
      <c r="I628" s="11"/>
      <c r="J628" s="11"/>
      <c r="K628" s="11">
        <v>3</v>
      </c>
      <c r="L628" s="16">
        <v>150</v>
      </c>
    </row>
    <row r="629" spans="1:12">
      <c r="A629" s="11">
        <v>9</v>
      </c>
      <c r="B629" s="11" t="s">
        <v>549</v>
      </c>
      <c r="C629" s="11"/>
      <c r="D629" s="11" t="s">
        <v>24</v>
      </c>
      <c r="E629" s="11">
        <v>3</v>
      </c>
      <c r="F629" s="16">
        <v>50</v>
      </c>
      <c r="G629" s="11"/>
      <c r="H629" s="11"/>
      <c r="I629" s="11"/>
      <c r="J629" s="11"/>
      <c r="K629" s="11">
        <v>3</v>
      </c>
      <c r="L629" s="16">
        <v>50</v>
      </c>
    </row>
    <row r="630" spans="1:12">
      <c r="A630" s="11">
        <v>10</v>
      </c>
      <c r="B630" s="11" t="s">
        <v>550</v>
      </c>
      <c r="C630" s="11"/>
      <c r="D630" s="11" t="s">
        <v>24</v>
      </c>
      <c r="E630" s="11">
        <v>6</v>
      </c>
      <c r="F630" s="16">
        <v>1500</v>
      </c>
      <c r="G630" s="11"/>
      <c r="H630" s="11"/>
      <c r="I630" s="11"/>
      <c r="J630" s="11"/>
      <c r="K630" s="11">
        <v>6</v>
      </c>
      <c r="L630" s="16">
        <v>1500</v>
      </c>
    </row>
    <row r="631" spans="1:12">
      <c r="A631" s="11">
        <v>11</v>
      </c>
      <c r="B631" s="11" t="s">
        <v>551</v>
      </c>
      <c r="C631" s="11"/>
      <c r="D631" s="11" t="s">
        <v>24</v>
      </c>
      <c r="E631" s="11">
        <v>6</v>
      </c>
      <c r="F631" s="16">
        <v>60</v>
      </c>
      <c r="G631" s="11"/>
      <c r="H631" s="11"/>
      <c r="I631" s="11"/>
      <c r="J631" s="11"/>
      <c r="K631" s="11">
        <v>6</v>
      </c>
      <c r="L631" s="16">
        <v>60</v>
      </c>
    </row>
    <row r="632" spans="1:12">
      <c r="A632" s="11">
        <v>12</v>
      </c>
      <c r="B632" s="11" t="s">
        <v>109</v>
      </c>
      <c r="C632" s="11"/>
      <c r="D632" s="11" t="s">
        <v>24</v>
      </c>
      <c r="E632" s="11">
        <v>2</v>
      </c>
      <c r="F632" s="16">
        <v>120</v>
      </c>
      <c r="G632" s="11"/>
      <c r="H632" s="11"/>
      <c r="I632" s="11"/>
      <c r="J632" s="11"/>
      <c r="K632" s="11">
        <v>2</v>
      </c>
      <c r="L632" s="16">
        <v>120</v>
      </c>
    </row>
    <row r="633" spans="1:12">
      <c r="A633" s="11">
        <v>13</v>
      </c>
      <c r="B633" s="11" t="s">
        <v>552</v>
      </c>
      <c r="C633" s="11"/>
      <c r="D633" s="11" t="s">
        <v>24</v>
      </c>
      <c r="E633" s="11">
        <v>1</v>
      </c>
      <c r="F633" s="16">
        <v>358</v>
      </c>
      <c r="G633" s="11"/>
      <c r="H633" s="11"/>
      <c r="I633" s="11"/>
      <c r="J633" s="11"/>
      <c r="K633" s="11">
        <v>1</v>
      </c>
      <c r="L633" s="16">
        <v>358</v>
      </c>
    </row>
    <row r="634" spans="1:12">
      <c r="A634" s="11">
        <v>14</v>
      </c>
      <c r="B634" s="11" t="s">
        <v>553</v>
      </c>
      <c r="C634" s="11"/>
      <c r="D634" s="11" t="s">
        <v>24</v>
      </c>
      <c r="E634" s="11">
        <v>1</v>
      </c>
      <c r="F634" s="16">
        <v>500</v>
      </c>
      <c r="G634" s="11"/>
      <c r="H634" s="11"/>
      <c r="I634" s="11"/>
      <c r="J634" s="11"/>
      <c r="K634" s="11">
        <v>1</v>
      </c>
      <c r="L634" s="16">
        <v>500</v>
      </c>
    </row>
    <row r="635" spans="1:12">
      <c r="A635" s="11">
        <v>15</v>
      </c>
      <c r="B635" s="11" t="s">
        <v>554</v>
      </c>
      <c r="C635" s="11"/>
      <c r="D635" s="11" t="s">
        <v>24</v>
      </c>
      <c r="E635" s="11">
        <v>2</v>
      </c>
      <c r="F635" s="16">
        <v>120</v>
      </c>
      <c r="G635" s="11"/>
      <c r="H635" s="11"/>
      <c r="I635" s="11"/>
      <c r="J635" s="11"/>
      <c r="K635" s="11">
        <v>2</v>
      </c>
      <c r="L635" s="16">
        <v>120</v>
      </c>
    </row>
    <row r="636" spans="1:12">
      <c r="A636" s="11">
        <v>16</v>
      </c>
      <c r="B636" s="11" t="s">
        <v>555</v>
      </c>
      <c r="C636" s="11"/>
      <c r="D636" s="11" t="s">
        <v>24</v>
      </c>
      <c r="E636" s="11">
        <v>1</v>
      </c>
      <c r="F636" s="16">
        <v>50</v>
      </c>
      <c r="G636" s="11"/>
      <c r="H636" s="11"/>
      <c r="I636" s="11"/>
      <c r="J636" s="11"/>
      <c r="K636" s="11">
        <v>1</v>
      </c>
      <c r="L636" s="16">
        <v>50</v>
      </c>
    </row>
    <row r="637" spans="1:12">
      <c r="A637" s="11">
        <v>17</v>
      </c>
      <c r="B637" s="11" t="s">
        <v>556</v>
      </c>
      <c r="C637" s="11"/>
      <c r="D637" s="11" t="s">
        <v>24</v>
      </c>
      <c r="E637" s="11">
        <v>67</v>
      </c>
      <c r="F637" s="16">
        <v>677</v>
      </c>
      <c r="G637" s="11"/>
      <c r="H637" s="11"/>
      <c r="I637" s="11"/>
      <c r="J637" s="11"/>
      <c r="K637" s="11">
        <v>67</v>
      </c>
      <c r="L637" s="16">
        <v>677</v>
      </c>
    </row>
    <row r="638" spans="1:12" ht="15.75" thickBot="1">
      <c r="A638" s="26">
        <v>18</v>
      </c>
      <c r="B638" s="26" t="s">
        <v>557</v>
      </c>
      <c r="C638" s="26"/>
      <c r="D638" s="26" t="s">
        <v>532</v>
      </c>
      <c r="E638" s="26"/>
      <c r="F638" s="41">
        <v>25189.65</v>
      </c>
      <c r="G638" s="26"/>
      <c r="H638" s="26"/>
      <c r="I638" s="26"/>
      <c r="J638" s="26"/>
      <c r="K638" s="26"/>
      <c r="L638" s="41">
        <v>25189.65</v>
      </c>
    </row>
    <row r="639" spans="1:12" ht="15.75" thickBot="1">
      <c r="A639" s="48"/>
      <c r="B639" s="43" t="s">
        <v>558</v>
      </c>
      <c r="C639" s="43"/>
      <c r="D639" s="43"/>
      <c r="E639" s="43"/>
      <c r="F639" s="51">
        <v>31844.65</v>
      </c>
      <c r="G639" s="43"/>
      <c r="H639" s="43">
        <v>0</v>
      </c>
      <c r="I639" s="43"/>
      <c r="J639" s="43">
        <v>0</v>
      </c>
      <c r="K639" s="43"/>
      <c r="L639" s="111">
        <v>31844.65</v>
      </c>
    </row>
    <row r="640" spans="1:12">
      <c r="A640" s="44"/>
      <c r="B640" s="50">
        <v>1312</v>
      </c>
      <c r="C640" s="44"/>
      <c r="D640" s="44"/>
      <c r="E640" s="44"/>
      <c r="F640" s="44"/>
      <c r="G640" s="44"/>
      <c r="H640" s="44"/>
      <c r="I640" s="44"/>
      <c r="J640" s="44"/>
      <c r="K640" s="44"/>
      <c r="L640" s="44"/>
    </row>
    <row r="641" spans="1:12">
      <c r="A641" s="11">
        <v>1</v>
      </c>
      <c r="B641" s="11" t="s">
        <v>559</v>
      </c>
      <c r="C641" s="11"/>
      <c r="D641" s="11" t="s">
        <v>24</v>
      </c>
      <c r="E641" s="11">
        <v>48</v>
      </c>
      <c r="F641" s="16">
        <v>46080</v>
      </c>
      <c r="G641" s="11"/>
      <c r="H641" s="11"/>
      <c r="I641" s="11"/>
      <c r="J641" s="11"/>
      <c r="K641" s="11">
        <v>48</v>
      </c>
      <c r="L641" s="16">
        <v>46080</v>
      </c>
    </row>
    <row r="642" spans="1:12">
      <c r="A642" s="11">
        <v>2</v>
      </c>
      <c r="B642" s="11" t="s">
        <v>560</v>
      </c>
      <c r="C642" s="11"/>
      <c r="D642" s="11" t="s">
        <v>24</v>
      </c>
      <c r="E642" s="11">
        <v>96</v>
      </c>
      <c r="F642" s="16">
        <v>29280</v>
      </c>
      <c r="G642" s="11"/>
      <c r="H642" s="11"/>
      <c r="I642" s="11"/>
      <c r="J642" s="11"/>
      <c r="K642" s="11">
        <v>96</v>
      </c>
      <c r="L642" s="16">
        <v>29280</v>
      </c>
    </row>
    <row r="643" spans="1:12">
      <c r="A643" s="11">
        <v>5</v>
      </c>
      <c r="B643" s="11" t="s">
        <v>563</v>
      </c>
      <c r="C643" s="11"/>
      <c r="D643" s="11" t="s">
        <v>24</v>
      </c>
      <c r="E643" s="11">
        <v>2</v>
      </c>
      <c r="F643" s="16">
        <v>178.2</v>
      </c>
      <c r="G643" s="11"/>
      <c r="H643" s="11"/>
      <c r="I643" s="11"/>
      <c r="J643" s="11"/>
      <c r="K643" s="11">
        <v>2</v>
      </c>
      <c r="L643" s="16">
        <v>178.2</v>
      </c>
    </row>
    <row r="644" spans="1:12">
      <c r="A644" s="11">
        <v>6</v>
      </c>
      <c r="B644" s="11" t="s">
        <v>564</v>
      </c>
      <c r="C644" s="11"/>
      <c r="D644" s="11" t="s">
        <v>24</v>
      </c>
      <c r="E644" s="11">
        <v>7</v>
      </c>
      <c r="F644" s="16">
        <v>416.5</v>
      </c>
      <c r="G644" s="11"/>
      <c r="H644" s="11"/>
      <c r="I644" s="11"/>
      <c r="J644" s="11"/>
      <c r="K644" s="11">
        <v>7</v>
      </c>
      <c r="L644" s="16">
        <v>416.5</v>
      </c>
    </row>
    <row r="645" spans="1:12">
      <c r="A645" s="11">
        <v>7</v>
      </c>
      <c r="B645" s="11" t="s">
        <v>565</v>
      </c>
      <c r="C645" s="11"/>
      <c r="D645" s="11" t="s">
        <v>24</v>
      </c>
      <c r="E645" s="11">
        <v>2</v>
      </c>
      <c r="F645" s="16">
        <v>136</v>
      </c>
      <c r="G645" s="11"/>
      <c r="H645" s="11"/>
      <c r="I645" s="11"/>
      <c r="J645" s="11"/>
      <c r="K645" s="11">
        <v>2</v>
      </c>
      <c r="L645" s="16">
        <v>136</v>
      </c>
    </row>
    <row r="646" spans="1:12">
      <c r="A646" s="11">
        <v>8</v>
      </c>
      <c r="B646" s="11" t="s">
        <v>566</v>
      </c>
      <c r="C646" s="11"/>
      <c r="D646" s="11" t="s">
        <v>24</v>
      </c>
      <c r="E646" s="11">
        <v>2</v>
      </c>
      <c r="F646" s="16">
        <v>136</v>
      </c>
      <c r="G646" s="11"/>
      <c r="H646" s="11"/>
      <c r="I646" s="11"/>
      <c r="J646" s="11"/>
      <c r="K646" s="11">
        <v>2</v>
      </c>
      <c r="L646" s="16">
        <v>136</v>
      </c>
    </row>
    <row r="647" spans="1:12">
      <c r="A647" s="11">
        <v>9</v>
      </c>
      <c r="B647" s="11" t="s">
        <v>567</v>
      </c>
      <c r="C647" s="11"/>
      <c r="D647" s="11" t="s">
        <v>24</v>
      </c>
      <c r="E647" s="11">
        <v>2</v>
      </c>
      <c r="F647" s="16">
        <v>136</v>
      </c>
      <c r="G647" s="11"/>
      <c r="H647" s="11"/>
      <c r="I647" s="11"/>
      <c r="J647" s="11"/>
      <c r="K647" s="11">
        <v>2</v>
      </c>
      <c r="L647" s="16">
        <v>136</v>
      </c>
    </row>
    <row r="648" spans="1:12">
      <c r="A648" s="11">
        <v>10</v>
      </c>
      <c r="B648" s="11" t="s">
        <v>568</v>
      </c>
      <c r="C648" s="11"/>
      <c r="D648" s="11" t="s">
        <v>24</v>
      </c>
      <c r="E648" s="11">
        <v>1</v>
      </c>
      <c r="F648" s="16">
        <v>3900</v>
      </c>
      <c r="G648" s="11"/>
      <c r="H648" s="11"/>
      <c r="I648" s="11"/>
      <c r="J648" s="11"/>
      <c r="K648" s="11">
        <v>1</v>
      </c>
      <c r="L648" s="16">
        <v>3900</v>
      </c>
    </row>
    <row r="649" spans="1:12">
      <c r="A649" s="11">
        <v>11</v>
      </c>
      <c r="B649" s="11" t="s">
        <v>569</v>
      </c>
      <c r="C649" s="11"/>
      <c r="D649" s="11" t="s">
        <v>24</v>
      </c>
      <c r="E649" s="11">
        <v>1</v>
      </c>
      <c r="F649" s="16">
        <v>1550</v>
      </c>
      <c r="G649" s="11"/>
      <c r="H649" s="11"/>
      <c r="I649" s="11"/>
      <c r="J649" s="11"/>
      <c r="K649" s="11">
        <v>1</v>
      </c>
      <c r="L649" s="16">
        <v>1550</v>
      </c>
    </row>
    <row r="650" spans="1:12">
      <c r="A650" s="11">
        <v>12</v>
      </c>
      <c r="B650" s="11" t="s">
        <v>635</v>
      </c>
      <c r="C650" s="11"/>
      <c r="D650" s="11" t="s">
        <v>24</v>
      </c>
      <c r="E650" s="11">
        <v>1</v>
      </c>
      <c r="F650" s="16">
        <v>3360</v>
      </c>
      <c r="G650" s="11"/>
      <c r="H650" s="11"/>
      <c r="I650" s="11"/>
      <c r="J650" s="11"/>
      <c r="K650" s="11">
        <v>1</v>
      </c>
      <c r="L650" s="16">
        <v>3360</v>
      </c>
    </row>
    <row r="651" spans="1:12">
      <c r="A651" s="11">
        <v>13</v>
      </c>
      <c r="B651" s="11" t="s">
        <v>636</v>
      </c>
      <c r="C651" s="11"/>
      <c r="D651" s="11" t="s">
        <v>24</v>
      </c>
      <c r="E651" s="11">
        <v>2</v>
      </c>
      <c r="F651" s="16">
        <v>174.32</v>
      </c>
      <c r="G651" s="11"/>
      <c r="H651" s="11"/>
      <c r="I651" s="11"/>
      <c r="J651" s="11"/>
      <c r="K651" s="11">
        <v>2</v>
      </c>
      <c r="L651" s="16">
        <v>174.32</v>
      </c>
    </row>
    <row r="652" spans="1:12">
      <c r="A652" s="11">
        <v>14</v>
      </c>
      <c r="B652" s="11" t="s">
        <v>637</v>
      </c>
      <c r="C652" s="11"/>
      <c r="D652" s="11" t="s">
        <v>24</v>
      </c>
      <c r="E652" s="11">
        <v>2</v>
      </c>
      <c r="F652" s="16">
        <v>174.32</v>
      </c>
      <c r="G652" s="11"/>
      <c r="H652" s="11"/>
      <c r="I652" s="11"/>
      <c r="J652" s="11"/>
      <c r="K652" s="11">
        <v>2</v>
      </c>
      <c r="L652" s="16">
        <v>174.32</v>
      </c>
    </row>
    <row r="653" spans="1:12">
      <c r="A653" s="11">
        <v>15</v>
      </c>
      <c r="B653" s="11" t="s">
        <v>638</v>
      </c>
      <c r="C653" s="11"/>
      <c r="D653" s="11" t="s">
        <v>24</v>
      </c>
      <c r="E653" s="11">
        <v>2</v>
      </c>
      <c r="F653" s="16">
        <v>174.32</v>
      </c>
      <c r="G653" s="11"/>
      <c r="H653" s="11"/>
      <c r="I653" s="11"/>
      <c r="J653" s="11"/>
      <c r="K653" s="11">
        <v>2</v>
      </c>
      <c r="L653" s="16">
        <v>174.32</v>
      </c>
    </row>
    <row r="654" spans="1:12">
      <c r="A654" s="11">
        <v>16</v>
      </c>
      <c r="B654" s="11" t="s">
        <v>639</v>
      </c>
      <c r="C654" s="11"/>
      <c r="D654" s="11" t="s">
        <v>24</v>
      </c>
      <c r="E654" s="11">
        <v>2</v>
      </c>
      <c r="F654" s="16">
        <v>77.88</v>
      </c>
      <c r="G654" s="11"/>
      <c r="H654" s="11"/>
      <c r="I654" s="11"/>
      <c r="J654" s="11"/>
      <c r="K654" s="11">
        <v>2</v>
      </c>
      <c r="L654" s="16">
        <v>77.88</v>
      </c>
    </row>
    <row r="655" spans="1:12">
      <c r="A655" s="11">
        <v>17</v>
      </c>
      <c r="B655" s="11" t="s">
        <v>640</v>
      </c>
      <c r="C655" s="11"/>
      <c r="D655" s="11" t="s">
        <v>24</v>
      </c>
      <c r="E655" s="11">
        <v>2</v>
      </c>
      <c r="F655" s="16">
        <v>259.62</v>
      </c>
      <c r="G655" s="11"/>
      <c r="H655" s="11"/>
      <c r="I655" s="11"/>
      <c r="J655" s="11"/>
      <c r="K655" s="11">
        <v>2</v>
      </c>
      <c r="L655" s="16">
        <v>259.62</v>
      </c>
    </row>
    <row r="656" spans="1:12">
      <c r="A656" s="11">
        <v>18</v>
      </c>
      <c r="B656" s="11" t="s">
        <v>641</v>
      </c>
      <c r="C656" s="11"/>
      <c r="D656" s="11" t="s">
        <v>24</v>
      </c>
      <c r="E656" s="11">
        <v>2</v>
      </c>
      <c r="F656" s="16">
        <v>890.1</v>
      </c>
      <c r="G656" s="11"/>
      <c r="H656" s="11"/>
      <c r="I656" s="11"/>
      <c r="J656" s="11"/>
      <c r="K656" s="11">
        <v>2</v>
      </c>
      <c r="L656" s="16">
        <v>890.1</v>
      </c>
    </row>
    <row r="657" spans="1:12">
      <c r="A657" s="11">
        <v>19</v>
      </c>
      <c r="B657" s="11" t="s">
        <v>642</v>
      </c>
      <c r="C657" s="11"/>
      <c r="D657" s="11" t="s">
        <v>24</v>
      </c>
      <c r="E657" s="11">
        <v>2</v>
      </c>
      <c r="F657" s="16">
        <v>111.26</v>
      </c>
      <c r="G657" s="11"/>
      <c r="H657" s="11"/>
      <c r="I657" s="11"/>
      <c r="J657" s="11"/>
      <c r="K657" s="11">
        <v>2</v>
      </c>
      <c r="L657" s="16">
        <v>111.26</v>
      </c>
    </row>
    <row r="658" spans="1:12">
      <c r="A658" s="11">
        <v>20</v>
      </c>
      <c r="B658" s="11" t="s">
        <v>643</v>
      </c>
      <c r="C658" s="11"/>
      <c r="D658" s="11" t="s">
        <v>24</v>
      </c>
      <c r="E658" s="11">
        <v>2</v>
      </c>
      <c r="F658" s="16">
        <v>89.02</v>
      </c>
      <c r="G658" s="11"/>
      <c r="H658" s="11"/>
      <c r="I658" s="11"/>
      <c r="J658" s="11"/>
      <c r="K658" s="11">
        <v>2</v>
      </c>
      <c r="L658" s="16">
        <v>89.02</v>
      </c>
    </row>
    <row r="659" spans="1:12">
      <c r="A659" s="11">
        <v>21</v>
      </c>
      <c r="B659" s="11" t="s">
        <v>644</v>
      </c>
      <c r="C659" s="11"/>
      <c r="D659" s="11" t="s">
        <v>24</v>
      </c>
      <c r="E659" s="11">
        <v>2</v>
      </c>
      <c r="F659" s="16">
        <v>103.84</v>
      </c>
      <c r="G659" s="11"/>
      <c r="H659" s="11"/>
      <c r="I659" s="11"/>
      <c r="J659" s="11"/>
      <c r="K659" s="11">
        <v>2</v>
      </c>
      <c r="L659" s="16">
        <v>103.84</v>
      </c>
    </row>
    <row r="660" spans="1:12">
      <c r="A660" s="11">
        <v>22</v>
      </c>
      <c r="B660" s="11" t="s">
        <v>645</v>
      </c>
      <c r="C660" s="11"/>
      <c r="D660" s="11" t="s">
        <v>24</v>
      </c>
      <c r="E660" s="11">
        <v>2</v>
      </c>
      <c r="F660" s="16">
        <v>103.84</v>
      </c>
      <c r="G660" s="11"/>
      <c r="H660" s="11"/>
      <c r="I660" s="11"/>
      <c r="J660" s="11"/>
      <c r="K660" s="11">
        <v>2</v>
      </c>
      <c r="L660" s="16">
        <v>103.84</v>
      </c>
    </row>
    <row r="661" spans="1:12">
      <c r="A661" s="11">
        <v>23</v>
      </c>
      <c r="B661" s="11" t="s">
        <v>646</v>
      </c>
      <c r="C661" s="11"/>
      <c r="D661" s="11" t="s">
        <v>24</v>
      </c>
      <c r="E661" s="11">
        <v>2</v>
      </c>
      <c r="F661" s="16">
        <v>64.900000000000006</v>
      </c>
      <c r="G661" s="11"/>
      <c r="H661" s="11"/>
      <c r="I661" s="11"/>
      <c r="J661" s="11"/>
      <c r="K661" s="11">
        <v>2</v>
      </c>
      <c r="L661" s="16">
        <v>64.900000000000006</v>
      </c>
    </row>
    <row r="662" spans="1:12">
      <c r="A662" s="11">
        <v>24</v>
      </c>
      <c r="B662" s="11" t="s">
        <v>647</v>
      </c>
      <c r="C662" s="11"/>
      <c r="D662" s="11" t="s">
        <v>24</v>
      </c>
      <c r="E662" s="11">
        <v>2</v>
      </c>
      <c r="F662" s="16">
        <v>133.52000000000001</v>
      </c>
      <c r="G662" s="11"/>
      <c r="H662" s="11"/>
      <c r="I662" s="11"/>
      <c r="J662" s="11"/>
      <c r="K662" s="11">
        <v>2</v>
      </c>
      <c r="L662" s="16">
        <v>133.52000000000001</v>
      </c>
    </row>
    <row r="663" spans="1:12">
      <c r="A663" s="11">
        <v>25</v>
      </c>
      <c r="B663" s="11" t="s">
        <v>648</v>
      </c>
      <c r="C663" s="11"/>
      <c r="D663" s="11" t="s">
        <v>24</v>
      </c>
      <c r="E663" s="11">
        <v>2</v>
      </c>
      <c r="F663" s="16">
        <v>226.24</v>
      </c>
      <c r="G663" s="11"/>
      <c r="H663" s="11"/>
      <c r="I663" s="11"/>
      <c r="J663" s="11"/>
      <c r="K663" s="11">
        <v>2</v>
      </c>
      <c r="L663" s="16">
        <v>226.24</v>
      </c>
    </row>
    <row r="664" spans="1:12">
      <c r="A664" s="11">
        <v>26</v>
      </c>
      <c r="B664" s="11" t="s">
        <v>649</v>
      </c>
      <c r="C664" s="11"/>
      <c r="D664" s="11" t="s">
        <v>24</v>
      </c>
      <c r="E664" s="11">
        <v>2</v>
      </c>
      <c r="F664" s="16">
        <v>111.26</v>
      </c>
      <c r="G664" s="11"/>
      <c r="H664" s="11"/>
      <c r="I664" s="11"/>
      <c r="J664" s="11"/>
      <c r="K664" s="11">
        <v>2</v>
      </c>
      <c r="L664" s="16">
        <v>111.26</v>
      </c>
    </row>
    <row r="665" spans="1:12">
      <c r="A665" s="11">
        <v>27</v>
      </c>
      <c r="B665" s="11" t="s">
        <v>650</v>
      </c>
      <c r="C665" s="11"/>
      <c r="D665" s="11" t="s">
        <v>24</v>
      </c>
      <c r="E665" s="11">
        <v>2</v>
      </c>
      <c r="F665" s="16">
        <v>111.26</v>
      </c>
      <c r="G665" s="11"/>
      <c r="H665" s="11"/>
      <c r="I665" s="11"/>
      <c r="J665" s="11"/>
      <c r="K665" s="11">
        <v>2</v>
      </c>
      <c r="L665" s="16">
        <v>111.26</v>
      </c>
    </row>
    <row r="666" spans="1:12">
      <c r="A666" s="11">
        <v>28</v>
      </c>
      <c r="B666" s="11" t="s">
        <v>651</v>
      </c>
      <c r="C666" s="11"/>
      <c r="D666" s="11" t="s">
        <v>24</v>
      </c>
      <c r="E666" s="11">
        <v>2</v>
      </c>
      <c r="F666" s="16">
        <v>370.88</v>
      </c>
      <c r="G666" s="11"/>
      <c r="H666" s="11"/>
      <c r="I666" s="11"/>
      <c r="J666" s="11"/>
      <c r="K666" s="11">
        <v>2</v>
      </c>
      <c r="L666" s="16">
        <v>370.88</v>
      </c>
    </row>
    <row r="667" spans="1:12">
      <c r="A667" s="11">
        <v>29</v>
      </c>
      <c r="B667" s="11" t="s">
        <v>652</v>
      </c>
      <c r="C667" s="11"/>
      <c r="D667" s="11" t="s">
        <v>24</v>
      </c>
      <c r="E667" s="11">
        <v>2</v>
      </c>
      <c r="F667" s="16">
        <v>278.16000000000003</v>
      </c>
      <c r="G667" s="11"/>
      <c r="H667" s="11"/>
      <c r="I667" s="11"/>
      <c r="J667" s="11"/>
      <c r="K667" s="11">
        <v>2</v>
      </c>
      <c r="L667" s="16">
        <v>278.16000000000003</v>
      </c>
    </row>
    <row r="668" spans="1:12">
      <c r="A668" s="11">
        <v>30</v>
      </c>
      <c r="B668" s="11" t="s">
        <v>653</v>
      </c>
      <c r="C668" s="11"/>
      <c r="D668" s="11" t="s">
        <v>24</v>
      </c>
      <c r="E668" s="11">
        <v>2</v>
      </c>
      <c r="F668" s="16">
        <v>2855.72</v>
      </c>
      <c r="G668" s="11"/>
      <c r="H668" s="11"/>
      <c r="I668" s="11"/>
      <c r="J668" s="11"/>
      <c r="K668" s="11">
        <v>2</v>
      </c>
      <c r="L668" s="16">
        <v>2855.72</v>
      </c>
    </row>
    <row r="669" spans="1:12">
      <c r="A669" s="11">
        <v>31</v>
      </c>
      <c r="B669" s="11" t="s">
        <v>654</v>
      </c>
      <c r="C669" s="11"/>
      <c r="D669" s="11" t="s">
        <v>24</v>
      </c>
      <c r="E669" s="11">
        <v>2</v>
      </c>
      <c r="F669" s="16">
        <v>259.62</v>
      </c>
      <c r="G669" s="11"/>
      <c r="H669" s="11"/>
      <c r="I669" s="11"/>
      <c r="J669" s="11"/>
      <c r="K669" s="11">
        <v>2</v>
      </c>
      <c r="L669" s="16">
        <v>259.62</v>
      </c>
    </row>
    <row r="670" spans="1:12">
      <c r="A670" s="11">
        <v>32</v>
      </c>
      <c r="B670" s="11" t="s">
        <v>655</v>
      </c>
      <c r="C670" s="11"/>
      <c r="D670" s="11" t="s">
        <v>24</v>
      </c>
      <c r="E670" s="11">
        <v>2</v>
      </c>
      <c r="F670" s="16">
        <v>296.61</v>
      </c>
      <c r="G670" s="11"/>
      <c r="H670" s="11"/>
      <c r="I670" s="11"/>
      <c r="J670" s="11"/>
      <c r="K670" s="11">
        <v>2</v>
      </c>
      <c r="L670" s="16">
        <v>296.61</v>
      </c>
    </row>
    <row r="671" spans="1:12">
      <c r="A671" s="11">
        <v>33</v>
      </c>
      <c r="B671" s="11" t="s">
        <v>656</v>
      </c>
      <c r="C671" s="11"/>
      <c r="D671" s="11" t="s">
        <v>24</v>
      </c>
      <c r="E671" s="11">
        <v>2</v>
      </c>
      <c r="F671" s="16">
        <v>111.26</v>
      </c>
      <c r="G671" s="11"/>
      <c r="H671" s="11"/>
      <c r="I671" s="11"/>
      <c r="J671" s="11"/>
      <c r="K671" s="11">
        <v>2</v>
      </c>
      <c r="L671" s="16">
        <v>111.26</v>
      </c>
    </row>
    <row r="672" spans="1:12">
      <c r="A672" s="11">
        <v>34</v>
      </c>
      <c r="B672" s="11" t="s">
        <v>657</v>
      </c>
      <c r="C672" s="11"/>
      <c r="D672" s="11" t="s">
        <v>24</v>
      </c>
      <c r="E672" s="11">
        <v>2</v>
      </c>
      <c r="F672" s="16">
        <v>148.36000000000001</v>
      </c>
      <c r="G672" s="11"/>
      <c r="H672" s="11"/>
      <c r="I672" s="11"/>
      <c r="J672" s="11"/>
      <c r="K672" s="11">
        <v>2</v>
      </c>
      <c r="L672" s="16">
        <v>148.36000000000001</v>
      </c>
    </row>
    <row r="673" spans="1:12">
      <c r="A673" s="11">
        <v>35</v>
      </c>
      <c r="B673" s="11" t="s">
        <v>658</v>
      </c>
      <c r="C673" s="11"/>
      <c r="D673" s="11" t="s">
        <v>24</v>
      </c>
      <c r="E673" s="11">
        <v>2</v>
      </c>
      <c r="F673" s="16">
        <v>296.7</v>
      </c>
      <c r="G673" s="11"/>
      <c r="H673" s="11"/>
      <c r="I673" s="11"/>
      <c r="J673" s="11"/>
      <c r="K673" s="11">
        <v>2</v>
      </c>
      <c r="L673" s="16">
        <v>296.7</v>
      </c>
    </row>
    <row r="674" spans="1:12">
      <c r="A674" s="11">
        <v>36</v>
      </c>
      <c r="B674" s="11" t="s">
        <v>659</v>
      </c>
      <c r="C674" s="11"/>
      <c r="D674" s="11" t="s">
        <v>24</v>
      </c>
      <c r="E674" s="11">
        <v>2</v>
      </c>
      <c r="F674" s="16">
        <v>166.9</v>
      </c>
      <c r="G674" s="11"/>
      <c r="H674" s="11"/>
      <c r="I674" s="11"/>
      <c r="J674" s="11"/>
      <c r="K674" s="11">
        <v>2</v>
      </c>
      <c r="L674" s="16">
        <v>166.9</v>
      </c>
    </row>
    <row r="675" spans="1:12">
      <c r="A675" s="11">
        <v>37</v>
      </c>
      <c r="B675" s="11" t="s">
        <v>660</v>
      </c>
      <c r="C675" s="11"/>
      <c r="D675" s="11" t="s">
        <v>24</v>
      </c>
      <c r="E675" s="11">
        <v>2</v>
      </c>
      <c r="F675" s="16">
        <v>105</v>
      </c>
      <c r="G675" s="11"/>
      <c r="H675" s="11"/>
      <c r="I675" s="11"/>
      <c r="J675" s="11"/>
      <c r="K675" s="11">
        <v>2</v>
      </c>
      <c r="L675" s="16">
        <v>105</v>
      </c>
    </row>
    <row r="676" spans="1:12">
      <c r="A676" s="11">
        <v>38</v>
      </c>
      <c r="B676" s="11" t="s">
        <v>661</v>
      </c>
      <c r="C676" s="11"/>
      <c r="D676" s="11" t="s">
        <v>24</v>
      </c>
      <c r="E676" s="11">
        <v>2</v>
      </c>
      <c r="F676" s="16">
        <v>105</v>
      </c>
      <c r="G676" s="11"/>
      <c r="H676" s="11"/>
      <c r="I676" s="11"/>
      <c r="J676" s="11"/>
      <c r="K676" s="11">
        <v>2</v>
      </c>
      <c r="L676" s="16">
        <v>105</v>
      </c>
    </row>
    <row r="677" spans="1:12">
      <c r="A677" s="11">
        <v>39</v>
      </c>
      <c r="B677" s="11" t="s">
        <v>662</v>
      </c>
      <c r="C677" s="11"/>
      <c r="D677" s="11" t="s">
        <v>24</v>
      </c>
      <c r="E677" s="11">
        <v>7</v>
      </c>
      <c r="F677" s="16">
        <v>532</v>
      </c>
      <c r="G677" s="11"/>
      <c r="H677" s="11"/>
      <c r="I677" s="11"/>
      <c r="J677" s="11"/>
      <c r="K677" s="11">
        <v>7</v>
      </c>
      <c r="L677" s="16">
        <v>532</v>
      </c>
    </row>
    <row r="678" spans="1:12">
      <c r="A678" s="11">
        <v>40</v>
      </c>
      <c r="B678" s="11" t="s">
        <v>663</v>
      </c>
      <c r="C678" s="11"/>
      <c r="D678" s="11" t="s">
        <v>24</v>
      </c>
      <c r="E678" s="11">
        <v>2</v>
      </c>
      <c r="F678" s="16">
        <v>170</v>
      </c>
      <c r="G678" s="11"/>
      <c r="H678" s="11"/>
      <c r="I678" s="11"/>
      <c r="J678" s="11"/>
      <c r="K678" s="11">
        <v>2</v>
      </c>
      <c r="L678" s="16">
        <v>170</v>
      </c>
    </row>
    <row r="679" spans="1:12">
      <c r="A679" s="11">
        <v>41</v>
      </c>
      <c r="B679" s="11" t="s">
        <v>664</v>
      </c>
      <c r="C679" s="11"/>
      <c r="D679" s="11" t="s">
        <v>24</v>
      </c>
      <c r="E679" s="11">
        <v>2</v>
      </c>
      <c r="F679" s="16">
        <v>180</v>
      </c>
      <c r="G679" s="11"/>
      <c r="H679" s="11"/>
      <c r="I679" s="11"/>
      <c r="J679" s="11"/>
      <c r="K679" s="11">
        <v>2</v>
      </c>
      <c r="L679" s="16">
        <v>180</v>
      </c>
    </row>
    <row r="680" spans="1:12">
      <c r="A680" s="11">
        <v>42</v>
      </c>
      <c r="B680" s="11" t="s">
        <v>665</v>
      </c>
      <c r="C680" s="11"/>
      <c r="D680" s="11" t="s">
        <v>24</v>
      </c>
      <c r="E680" s="11">
        <v>2</v>
      </c>
      <c r="F680" s="16">
        <v>180</v>
      </c>
      <c r="G680" s="11"/>
      <c r="H680" s="11"/>
      <c r="I680" s="11"/>
      <c r="J680" s="11"/>
      <c r="K680" s="11">
        <v>2</v>
      </c>
      <c r="L680" s="16">
        <v>180</v>
      </c>
    </row>
    <row r="681" spans="1:12">
      <c r="A681" s="11">
        <v>43</v>
      </c>
      <c r="B681" s="11" t="s">
        <v>666</v>
      </c>
      <c r="C681" s="11"/>
      <c r="D681" s="11" t="s">
        <v>24</v>
      </c>
      <c r="E681" s="11">
        <v>2</v>
      </c>
      <c r="F681" s="16">
        <v>180</v>
      </c>
      <c r="G681" s="11"/>
      <c r="H681" s="11"/>
      <c r="I681" s="11"/>
      <c r="J681" s="11"/>
      <c r="K681" s="11">
        <v>2</v>
      </c>
      <c r="L681" s="16">
        <v>180</v>
      </c>
    </row>
    <row r="682" spans="1:12">
      <c r="A682" s="11">
        <v>44</v>
      </c>
      <c r="B682" s="11" t="s">
        <v>667</v>
      </c>
      <c r="C682" s="11"/>
      <c r="D682" s="11" t="s">
        <v>24</v>
      </c>
      <c r="E682" s="11">
        <v>2</v>
      </c>
      <c r="F682" s="16">
        <v>180</v>
      </c>
      <c r="G682" s="11"/>
      <c r="H682" s="11"/>
      <c r="I682" s="11"/>
      <c r="J682" s="11"/>
      <c r="K682" s="11">
        <v>2</v>
      </c>
      <c r="L682" s="16">
        <v>180</v>
      </c>
    </row>
    <row r="683" spans="1:12">
      <c r="A683" s="11">
        <v>45</v>
      </c>
      <c r="B683" s="11" t="s">
        <v>668</v>
      </c>
      <c r="C683" s="11"/>
      <c r="D683" s="11" t="s">
        <v>24</v>
      </c>
      <c r="E683" s="11">
        <v>4</v>
      </c>
      <c r="F683" s="16">
        <v>900</v>
      </c>
      <c r="G683" s="11"/>
      <c r="H683" s="11"/>
      <c r="I683" s="11"/>
      <c r="J683" s="11"/>
      <c r="K683" s="11">
        <v>4</v>
      </c>
      <c r="L683" s="16">
        <v>900</v>
      </c>
    </row>
    <row r="684" spans="1:12">
      <c r="A684" s="11">
        <v>46</v>
      </c>
      <c r="B684" s="11" t="s">
        <v>669</v>
      </c>
      <c r="C684" s="11"/>
      <c r="D684" s="11" t="s">
        <v>24</v>
      </c>
      <c r="E684" s="11">
        <v>3</v>
      </c>
      <c r="F684" s="16">
        <v>270</v>
      </c>
      <c r="G684" s="11"/>
      <c r="H684" s="11"/>
      <c r="I684" s="11"/>
      <c r="J684" s="11"/>
      <c r="K684" s="11">
        <v>3</v>
      </c>
      <c r="L684" s="16">
        <v>270</v>
      </c>
    </row>
    <row r="685" spans="1:12" ht="15.75" thickBot="1">
      <c r="A685" s="26">
        <v>47</v>
      </c>
      <c r="B685" s="26" t="s">
        <v>691</v>
      </c>
      <c r="C685" s="26"/>
      <c r="D685" s="26" t="s">
        <v>24</v>
      </c>
      <c r="E685" s="26"/>
      <c r="F685" s="26"/>
      <c r="G685" s="26">
        <v>2</v>
      </c>
      <c r="H685" s="137">
        <v>2400</v>
      </c>
      <c r="I685" s="26"/>
      <c r="J685" s="26"/>
      <c r="K685" s="26">
        <f>G685</f>
        <v>2</v>
      </c>
      <c r="L685" s="116">
        <f>H685</f>
        <v>2400</v>
      </c>
    </row>
    <row r="686" spans="1:12" ht="15.75" thickBot="1">
      <c r="A686" s="48"/>
      <c r="B686" s="43" t="s">
        <v>570</v>
      </c>
      <c r="C686" s="43"/>
      <c r="D686" s="43"/>
      <c r="E686" s="43"/>
      <c r="F686" s="51">
        <v>95564.61</v>
      </c>
      <c r="G686" s="43"/>
      <c r="H686" s="129">
        <f>H685</f>
        <v>2400</v>
      </c>
      <c r="I686" s="43"/>
      <c r="J686" s="43"/>
      <c r="K686" s="43"/>
      <c r="L686" s="64">
        <f>SUM(L641:L685)</f>
        <v>97964.61</v>
      </c>
    </row>
    <row r="687" spans="1:12">
      <c r="A687" s="27"/>
      <c r="B687" s="50">
        <v>1815</v>
      </c>
      <c r="C687" s="27"/>
      <c r="D687" s="27"/>
      <c r="E687" s="27"/>
      <c r="F687" s="27"/>
      <c r="G687" s="27"/>
      <c r="H687" s="27"/>
      <c r="I687" s="27"/>
      <c r="J687" s="27"/>
      <c r="K687" s="27"/>
      <c r="L687" s="27"/>
    </row>
    <row r="688" spans="1:12" ht="15.75" thickBot="1">
      <c r="A688" s="26">
        <v>1</v>
      </c>
      <c r="B688" s="26" t="s">
        <v>571</v>
      </c>
      <c r="C688" s="26"/>
      <c r="D688" s="26" t="s">
        <v>438</v>
      </c>
      <c r="E688" s="26"/>
      <c r="F688" s="26"/>
      <c r="G688" s="26"/>
      <c r="H688" s="26"/>
      <c r="I688" s="26"/>
      <c r="J688" s="26"/>
      <c r="K688" s="26">
        <v>0</v>
      </c>
      <c r="L688" s="26">
        <v>0</v>
      </c>
    </row>
    <row r="689" spans="1:12" ht="15.75" thickBot="1">
      <c r="A689" s="28"/>
      <c r="B689" s="43" t="s">
        <v>572</v>
      </c>
      <c r="C689" s="30"/>
      <c r="D689" s="30"/>
      <c r="E689" s="30"/>
      <c r="F689" s="66"/>
      <c r="G689" s="30"/>
      <c r="H689" s="30"/>
      <c r="I689" s="30"/>
      <c r="J689" s="30"/>
      <c r="K689" s="30"/>
      <c r="L689" s="67">
        <v>0</v>
      </c>
    </row>
  </sheetData>
  <mergeCells count="13">
    <mergeCell ref="G3:H3"/>
    <mergeCell ref="I3:J3"/>
    <mergeCell ref="K3:L3"/>
    <mergeCell ref="A1:A4"/>
    <mergeCell ref="B1:D1"/>
    <mergeCell ref="E1:F1"/>
    <mergeCell ref="G1:J1"/>
    <mergeCell ref="K1:L1"/>
    <mergeCell ref="C2:C4"/>
    <mergeCell ref="E2:F2"/>
    <mergeCell ref="G2:J2"/>
    <mergeCell ref="K2:L2"/>
    <mergeCell ref="E3:F3"/>
  </mergeCells>
  <pageMargins left="0.33" right="0.16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02"/>
  <sheetViews>
    <sheetView topLeftCell="A584" workbookViewId="0">
      <selection activeCell="L605" sqref="L605"/>
    </sheetView>
  </sheetViews>
  <sheetFormatPr defaultRowHeight="15"/>
  <cols>
    <col min="1" max="1" width="3.7109375" customWidth="1"/>
    <col min="2" max="2" width="18.5703125" customWidth="1"/>
    <col min="3" max="3" width="10.5703125" customWidth="1"/>
    <col min="4" max="4" width="4.42578125" customWidth="1"/>
    <col min="5" max="5" width="4.85546875" customWidth="1"/>
    <col min="6" max="6" width="11.85546875" customWidth="1"/>
    <col min="7" max="7" width="6.42578125" customWidth="1"/>
    <col min="8" max="8" width="10.28515625" customWidth="1"/>
    <col min="9" max="9" width="5.5703125" customWidth="1"/>
    <col min="10" max="10" width="6.42578125" customWidth="1"/>
    <col min="11" max="11" width="7" customWidth="1"/>
    <col min="12" max="12" width="12.85546875" customWidth="1"/>
  </cols>
  <sheetData>
    <row r="1" spans="1:12" ht="15.75">
      <c r="A1" s="608" t="s">
        <v>0</v>
      </c>
      <c r="B1" s="610" t="s">
        <v>1</v>
      </c>
      <c r="C1" s="610"/>
      <c r="D1" s="610"/>
      <c r="E1" s="611" t="s">
        <v>2</v>
      </c>
      <c r="F1" s="611"/>
      <c r="G1" s="612" t="s">
        <v>3</v>
      </c>
      <c r="H1" s="613"/>
      <c r="I1" s="613"/>
      <c r="J1" s="614"/>
      <c r="K1" s="611" t="s">
        <v>2</v>
      </c>
      <c r="L1" s="611"/>
    </row>
    <row r="2" spans="1:12" ht="20.25" customHeight="1">
      <c r="A2" s="609"/>
      <c r="B2" s="1" t="s">
        <v>4</v>
      </c>
      <c r="C2" s="615" t="s">
        <v>5</v>
      </c>
      <c r="D2" s="2"/>
      <c r="E2" s="617">
        <v>43221</v>
      </c>
      <c r="F2" s="618"/>
      <c r="G2" s="619">
        <f>E2</f>
        <v>43221</v>
      </c>
      <c r="H2" s="620"/>
      <c r="I2" s="620"/>
      <c r="J2" s="621"/>
      <c r="K2" s="622">
        <v>43252</v>
      </c>
      <c r="L2" s="607"/>
    </row>
    <row r="3" spans="1:12" ht="19.5" customHeight="1">
      <c r="A3" s="609"/>
      <c r="B3" s="3" t="s">
        <v>6</v>
      </c>
      <c r="C3" s="616"/>
      <c r="D3" s="4" t="s">
        <v>7</v>
      </c>
      <c r="E3" s="607" t="s">
        <v>8</v>
      </c>
      <c r="F3" s="607"/>
      <c r="G3" s="606" t="s">
        <v>8</v>
      </c>
      <c r="H3" s="607"/>
      <c r="I3" s="607" t="s">
        <v>9</v>
      </c>
      <c r="J3" s="607"/>
      <c r="K3" s="607" t="s">
        <v>8</v>
      </c>
      <c r="L3" s="607"/>
    </row>
    <row r="4" spans="1:12" ht="15" customHeight="1">
      <c r="A4" s="609"/>
      <c r="B4" s="5" t="s">
        <v>573</v>
      </c>
      <c r="C4" s="616"/>
      <c r="D4" s="6" t="s">
        <v>10</v>
      </c>
      <c r="E4" s="7" t="s">
        <v>11</v>
      </c>
      <c r="F4" s="8" t="s">
        <v>12</v>
      </c>
      <c r="G4" s="7" t="s">
        <v>11</v>
      </c>
      <c r="H4" s="9" t="s">
        <v>12</v>
      </c>
      <c r="I4" s="7" t="s">
        <v>11</v>
      </c>
      <c r="J4" s="10" t="s">
        <v>12</v>
      </c>
      <c r="K4" s="7" t="s">
        <v>11</v>
      </c>
      <c r="L4" s="8" t="s">
        <v>12</v>
      </c>
    </row>
    <row r="5" spans="1:12">
      <c r="A5" s="11"/>
      <c r="B5" s="12">
        <v>1013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>
      <c r="A6" s="11">
        <v>1</v>
      </c>
      <c r="B6" s="11" t="s">
        <v>13</v>
      </c>
      <c r="C6" s="11">
        <v>10310001</v>
      </c>
      <c r="D6" s="11" t="s">
        <v>14</v>
      </c>
      <c r="E6" s="11">
        <v>1</v>
      </c>
      <c r="F6" s="22">
        <v>470575</v>
      </c>
      <c r="G6" s="11"/>
      <c r="H6" s="11"/>
      <c r="I6" s="11"/>
      <c r="J6" s="11"/>
      <c r="K6" s="11">
        <v>1</v>
      </c>
      <c r="L6" s="16">
        <v>470575</v>
      </c>
    </row>
    <row r="7" spans="1:12">
      <c r="A7" s="11">
        <v>2</v>
      </c>
      <c r="B7" s="11" t="s">
        <v>15</v>
      </c>
      <c r="C7" s="11">
        <v>10310002</v>
      </c>
      <c r="D7" s="11" t="s">
        <v>14</v>
      </c>
      <c r="E7" s="11">
        <v>1</v>
      </c>
      <c r="F7" s="16">
        <v>28690</v>
      </c>
      <c r="G7" s="11"/>
      <c r="H7" s="11"/>
      <c r="I7" s="11"/>
      <c r="J7" s="11"/>
      <c r="K7" s="11">
        <v>1</v>
      </c>
      <c r="L7" s="16">
        <v>28690</v>
      </c>
    </row>
    <row r="8" spans="1:12">
      <c r="A8" s="11">
        <v>3</v>
      </c>
      <c r="B8" s="11" t="s">
        <v>16</v>
      </c>
      <c r="C8" s="11">
        <v>10310003</v>
      </c>
      <c r="D8" s="11" t="s">
        <v>14</v>
      </c>
      <c r="E8" s="11">
        <v>1</v>
      </c>
      <c r="F8" s="16">
        <v>27703</v>
      </c>
      <c r="G8" s="11"/>
      <c r="H8" s="11"/>
      <c r="I8" s="11"/>
      <c r="J8" s="11"/>
      <c r="K8" s="11">
        <v>1</v>
      </c>
      <c r="L8" s="16">
        <v>27703</v>
      </c>
    </row>
    <row r="9" spans="1:12">
      <c r="A9" s="11">
        <v>4</v>
      </c>
      <c r="B9" s="11" t="s">
        <v>17</v>
      </c>
      <c r="C9" s="11">
        <v>1031000</v>
      </c>
      <c r="D9" s="11" t="s">
        <v>14</v>
      </c>
      <c r="E9" s="11">
        <v>1</v>
      </c>
      <c r="F9" s="16">
        <v>2953</v>
      </c>
      <c r="G9" s="11"/>
      <c r="H9" s="11"/>
      <c r="I9" s="11"/>
      <c r="J9" s="11"/>
      <c r="K9" s="11">
        <v>1</v>
      </c>
      <c r="L9" s="16">
        <v>2953</v>
      </c>
    </row>
    <row r="10" spans="1:12">
      <c r="A10" s="11">
        <v>5</v>
      </c>
      <c r="B10" s="11" t="s">
        <v>18</v>
      </c>
      <c r="C10" s="11">
        <v>10310005</v>
      </c>
      <c r="D10" s="11" t="s">
        <v>14</v>
      </c>
      <c r="E10" s="11">
        <v>1</v>
      </c>
      <c r="F10" s="16">
        <v>25000</v>
      </c>
      <c r="G10" s="11"/>
      <c r="H10" s="11"/>
      <c r="I10" s="11"/>
      <c r="J10" s="11"/>
      <c r="K10" s="11">
        <v>1</v>
      </c>
      <c r="L10" s="16">
        <v>25000</v>
      </c>
    </row>
    <row r="11" spans="1:12">
      <c r="A11" s="11">
        <v>6</v>
      </c>
      <c r="B11" s="11" t="s">
        <v>19</v>
      </c>
      <c r="C11" s="11">
        <v>10310006</v>
      </c>
      <c r="D11" s="11" t="s">
        <v>14</v>
      </c>
      <c r="E11" s="11">
        <v>1</v>
      </c>
      <c r="F11" s="16">
        <v>10000</v>
      </c>
      <c r="G11" s="11"/>
      <c r="H11" s="11"/>
      <c r="I11" s="11"/>
      <c r="J11" s="11"/>
      <c r="K11" s="11">
        <v>1</v>
      </c>
      <c r="L11" s="16">
        <v>10000</v>
      </c>
    </row>
    <row r="12" spans="1:12">
      <c r="A12" s="11">
        <v>7</v>
      </c>
      <c r="B12" s="11" t="s">
        <v>20</v>
      </c>
      <c r="C12" s="11">
        <v>10310004</v>
      </c>
      <c r="D12" s="11" t="s">
        <v>14</v>
      </c>
      <c r="E12" s="11">
        <v>1</v>
      </c>
      <c r="F12" s="16">
        <v>13938</v>
      </c>
      <c r="G12" s="11"/>
      <c r="H12" s="11"/>
      <c r="I12" s="11"/>
      <c r="J12" s="11"/>
      <c r="K12" s="11">
        <v>1</v>
      </c>
      <c r="L12" s="16">
        <v>13938</v>
      </c>
    </row>
    <row r="13" spans="1:12" ht="15.75" thickBot="1">
      <c r="A13" s="26">
        <v>8</v>
      </c>
      <c r="B13" s="26" t="s">
        <v>21</v>
      </c>
      <c r="C13" s="26">
        <v>10340002</v>
      </c>
      <c r="D13" s="26" t="s">
        <v>14</v>
      </c>
      <c r="E13" s="26">
        <v>1</v>
      </c>
      <c r="F13" s="41">
        <v>1000</v>
      </c>
      <c r="G13" s="26"/>
      <c r="H13" s="26"/>
      <c r="I13" s="26"/>
      <c r="J13" s="26"/>
      <c r="K13" s="26">
        <v>1</v>
      </c>
      <c r="L13" s="41">
        <v>1000</v>
      </c>
    </row>
    <row r="14" spans="1:12" ht="15.75" thickBot="1">
      <c r="A14" s="48"/>
      <c r="B14" s="43" t="s">
        <v>22</v>
      </c>
      <c r="C14" s="43"/>
      <c r="D14" s="43"/>
      <c r="E14" s="43"/>
      <c r="F14" s="51">
        <v>579859</v>
      </c>
      <c r="G14" s="43"/>
      <c r="H14" s="43">
        <v>0</v>
      </c>
      <c r="I14" s="43"/>
      <c r="J14" s="43">
        <v>0</v>
      </c>
      <c r="K14" s="43"/>
      <c r="L14" s="46">
        <v>579859</v>
      </c>
    </row>
    <row r="15" spans="1:12">
      <c r="A15" s="44">
        <v>1014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>
      <c r="A16" s="11">
        <v>1</v>
      </c>
      <c r="B16" s="11" t="s">
        <v>23</v>
      </c>
      <c r="C16" s="11">
        <v>10490001</v>
      </c>
      <c r="D16" s="11" t="s">
        <v>24</v>
      </c>
      <c r="E16" s="11">
        <v>1</v>
      </c>
      <c r="F16" s="16">
        <v>77</v>
      </c>
      <c r="G16" s="11"/>
      <c r="H16" s="11"/>
      <c r="I16" s="11"/>
      <c r="J16" s="11"/>
      <c r="K16" s="11">
        <v>1</v>
      </c>
      <c r="L16" s="16">
        <v>77</v>
      </c>
    </row>
    <row r="17" spans="1:12">
      <c r="A17" s="11">
        <v>2</v>
      </c>
      <c r="B17" s="11" t="s">
        <v>25</v>
      </c>
      <c r="C17" s="11">
        <v>10490009</v>
      </c>
      <c r="D17" s="11" t="s">
        <v>24</v>
      </c>
      <c r="E17" s="11">
        <v>1</v>
      </c>
      <c r="F17" s="16">
        <v>306</v>
      </c>
      <c r="G17" s="11"/>
      <c r="H17" s="11"/>
      <c r="I17" s="11"/>
      <c r="J17" s="11"/>
      <c r="K17" s="11">
        <v>1</v>
      </c>
      <c r="L17" s="16">
        <v>306</v>
      </c>
    </row>
    <row r="18" spans="1:12">
      <c r="A18" s="11">
        <v>3</v>
      </c>
      <c r="B18" s="11" t="s">
        <v>26</v>
      </c>
      <c r="C18" s="11">
        <v>10490010</v>
      </c>
      <c r="D18" s="11" t="s">
        <v>24</v>
      </c>
      <c r="E18" s="11">
        <v>1</v>
      </c>
      <c r="F18" s="16">
        <v>210</v>
      </c>
      <c r="G18" s="11"/>
      <c r="H18" s="11"/>
      <c r="I18" s="11"/>
      <c r="J18" s="11"/>
      <c r="K18" s="11">
        <v>1</v>
      </c>
      <c r="L18" s="16">
        <v>210</v>
      </c>
    </row>
    <row r="19" spans="1:12">
      <c r="A19" s="11">
        <v>6</v>
      </c>
      <c r="B19" s="11" t="s">
        <v>27</v>
      </c>
      <c r="C19" s="11">
        <v>10490019</v>
      </c>
      <c r="D19" s="11" t="s">
        <v>24</v>
      </c>
      <c r="E19" s="11">
        <v>1</v>
      </c>
      <c r="F19" s="16">
        <v>54</v>
      </c>
      <c r="G19" s="11"/>
      <c r="H19" s="11"/>
      <c r="I19" s="11"/>
      <c r="J19" s="11"/>
      <c r="K19" s="11">
        <v>1</v>
      </c>
      <c r="L19" s="16">
        <v>54</v>
      </c>
    </row>
    <row r="20" spans="1:12">
      <c r="A20" s="11">
        <v>7</v>
      </c>
      <c r="B20" s="11" t="s">
        <v>28</v>
      </c>
      <c r="C20" s="11">
        <v>10490021</v>
      </c>
      <c r="D20" s="11" t="s">
        <v>24</v>
      </c>
      <c r="E20" s="11">
        <v>1</v>
      </c>
      <c r="F20" s="16">
        <v>621</v>
      </c>
      <c r="G20" s="11"/>
      <c r="H20" s="11"/>
      <c r="I20" s="11"/>
      <c r="J20" s="11"/>
      <c r="K20" s="11">
        <v>1</v>
      </c>
      <c r="L20" s="16">
        <v>621</v>
      </c>
    </row>
    <row r="21" spans="1:12">
      <c r="A21" s="11">
        <v>8</v>
      </c>
      <c r="B21" s="11" t="s">
        <v>29</v>
      </c>
      <c r="C21" s="11">
        <v>10490023</v>
      </c>
      <c r="D21" s="11" t="s">
        <v>24</v>
      </c>
      <c r="E21" s="11">
        <v>1</v>
      </c>
      <c r="F21" s="16">
        <v>1980</v>
      </c>
      <c r="G21" s="11"/>
      <c r="H21" s="11"/>
      <c r="I21" s="11"/>
      <c r="J21" s="11"/>
      <c r="K21" s="11">
        <v>1</v>
      </c>
      <c r="L21" s="16">
        <v>1980</v>
      </c>
    </row>
    <row r="22" spans="1:12">
      <c r="A22" s="11">
        <v>9</v>
      </c>
      <c r="B22" s="11" t="s">
        <v>30</v>
      </c>
      <c r="C22" s="11">
        <v>10490024</v>
      </c>
      <c r="D22" s="11" t="s">
        <v>24</v>
      </c>
      <c r="E22" s="11">
        <v>1</v>
      </c>
      <c r="F22" s="16">
        <v>99</v>
      </c>
      <c r="G22" s="11"/>
      <c r="H22" s="11"/>
      <c r="I22" s="11"/>
      <c r="J22" s="11"/>
      <c r="K22" s="11">
        <v>1</v>
      </c>
      <c r="L22" s="16">
        <v>99</v>
      </c>
    </row>
    <row r="23" spans="1:12">
      <c r="A23" s="11">
        <v>10</v>
      </c>
      <c r="B23" s="11" t="s">
        <v>31</v>
      </c>
      <c r="C23" s="11">
        <v>10490026</v>
      </c>
      <c r="D23" s="11" t="s">
        <v>24</v>
      </c>
      <c r="E23" s="11">
        <v>1</v>
      </c>
      <c r="F23" s="16">
        <v>1060</v>
      </c>
      <c r="G23" s="11"/>
      <c r="H23" s="11"/>
      <c r="I23" s="11"/>
      <c r="J23" s="11"/>
      <c r="K23" s="11">
        <v>1</v>
      </c>
      <c r="L23" s="16">
        <v>1060</v>
      </c>
    </row>
    <row r="24" spans="1:12">
      <c r="A24" s="11">
        <v>11</v>
      </c>
      <c r="B24" s="11" t="s">
        <v>32</v>
      </c>
      <c r="C24" s="11">
        <v>10490032</v>
      </c>
      <c r="D24" s="11" t="s">
        <v>24</v>
      </c>
      <c r="E24" s="11">
        <v>1</v>
      </c>
      <c r="F24" s="16">
        <v>574</v>
      </c>
      <c r="G24" s="11"/>
      <c r="H24" s="11"/>
      <c r="I24" s="11"/>
      <c r="J24" s="11"/>
      <c r="K24" s="11">
        <v>1</v>
      </c>
      <c r="L24" s="16">
        <v>574</v>
      </c>
    </row>
    <row r="25" spans="1:12">
      <c r="A25" s="11">
        <v>12</v>
      </c>
      <c r="B25" s="11" t="s">
        <v>33</v>
      </c>
      <c r="C25" s="11" t="s">
        <v>34</v>
      </c>
      <c r="D25" s="11" t="s">
        <v>24</v>
      </c>
      <c r="E25" s="11">
        <v>9</v>
      </c>
      <c r="F25" s="16">
        <v>1652</v>
      </c>
      <c r="G25" s="11"/>
      <c r="H25" s="11"/>
      <c r="I25" s="11"/>
      <c r="J25" s="11"/>
      <c r="K25" s="11">
        <v>9</v>
      </c>
      <c r="L25" s="16">
        <v>1652</v>
      </c>
    </row>
    <row r="26" spans="1:12">
      <c r="A26" s="11">
        <v>13</v>
      </c>
      <c r="B26" s="11" t="s">
        <v>35</v>
      </c>
      <c r="C26" s="11">
        <v>10490044</v>
      </c>
      <c r="D26" s="11" t="s">
        <v>24</v>
      </c>
      <c r="E26" s="11">
        <v>1</v>
      </c>
      <c r="F26" s="16">
        <v>1036</v>
      </c>
      <c r="G26" s="11"/>
      <c r="H26" s="11"/>
      <c r="I26" s="11"/>
      <c r="J26" s="11"/>
      <c r="K26" s="11">
        <v>1</v>
      </c>
      <c r="L26" s="16">
        <v>1036</v>
      </c>
    </row>
    <row r="27" spans="1:12">
      <c r="A27" s="11">
        <v>14</v>
      </c>
      <c r="B27" s="11" t="s">
        <v>36</v>
      </c>
      <c r="C27" s="11" t="s">
        <v>37</v>
      </c>
      <c r="D27" s="11" t="s">
        <v>24</v>
      </c>
      <c r="E27" s="11">
        <v>2</v>
      </c>
      <c r="F27" s="16">
        <v>1208</v>
      </c>
      <c r="G27" s="11"/>
      <c r="H27" s="11"/>
      <c r="I27" s="11"/>
      <c r="J27" s="11"/>
      <c r="K27" s="11">
        <v>2</v>
      </c>
      <c r="L27" s="16">
        <v>1208</v>
      </c>
    </row>
    <row r="28" spans="1:12">
      <c r="A28" s="11">
        <v>15</v>
      </c>
      <c r="B28" s="11" t="s">
        <v>38</v>
      </c>
      <c r="C28" s="11">
        <v>10490048</v>
      </c>
      <c r="D28" s="11" t="s">
        <v>24</v>
      </c>
      <c r="E28" s="11">
        <v>1</v>
      </c>
      <c r="F28" s="16">
        <v>1876</v>
      </c>
      <c r="G28" s="11"/>
      <c r="H28" s="11"/>
      <c r="I28" s="11"/>
      <c r="J28" s="11"/>
      <c r="K28" s="11">
        <v>1</v>
      </c>
      <c r="L28" s="16">
        <v>1876</v>
      </c>
    </row>
    <row r="29" spans="1:12">
      <c r="A29" s="11">
        <v>16</v>
      </c>
      <c r="B29" s="11" t="s">
        <v>39</v>
      </c>
      <c r="C29" s="11">
        <v>10480002</v>
      </c>
      <c r="D29" s="11" t="s">
        <v>24</v>
      </c>
      <c r="E29" s="11">
        <v>1</v>
      </c>
      <c r="F29" s="16">
        <v>7292</v>
      </c>
      <c r="G29" s="11"/>
      <c r="H29" s="11"/>
      <c r="I29" s="11"/>
      <c r="J29" s="11"/>
      <c r="K29" s="11">
        <v>1</v>
      </c>
      <c r="L29" s="16">
        <v>7292</v>
      </c>
    </row>
    <row r="30" spans="1:12">
      <c r="A30" s="11">
        <v>17</v>
      </c>
      <c r="B30" s="11" t="s">
        <v>40</v>
      </c>
      <c r="C30" s="11" t="s">
        <v>41</v>
      </c>
      <c r="D30" s="11" t="s">
        <v>24</v>
      </c>
      <c r="E30" s="11">
        <v>3</v>
      </c>
      <c r="F30" s="16">
        <v>9396</v>
      </c>
      <c r="G30" s="11"/>
      <c r="H30" s="11"/>
      <c r="I30" s="11"/>
      <c r="J30" s="11"/>
      <c r="K30" s="11">
        <v>3</v>
      </c>
      <c r="L30" s="16">
        <v>9396</v>
      </c>
    </row>
    <row r="31" spans="1:12">
      <c r="A31" s="11">
        <v>18</v>
      </c>
      <c r="B31" s="11" t="s">
        <v>42</v>
      </c>
      <c r="C31" s="11">
        <v>10480008</v>
      </c>
      <c r="D31" s="11" t="s">
        <v>24</v>
      </c>
      <c r="E31" s="11">
        <v>1</v>
      </c>
      <c r="F31" s="16">
        <v>2489</v>
      </c>
      <c r="G31" s="11"/>
      <c r="H31" s="11"/>
      <c r="I31" s="11"/>
      <c r="J31" s="11"/>
      <c r="K31" s="11">
        <v>1</v>
      </c>
      <c r="L31" s="16">
        <v>2489</v>
      </c>
    </row>
    <row r="32" spans="1:12">
      <c r="A32" s="11">
        <v>19</v>
      </c>
      <c r="B32" s="11" t="s">
        <v>43</v>
      </c>
      <c r="C32" s="11">
        <v>10490050</v>
      </c>
      <c r="D32" s="11" t="s">
        <v>24</v>
      </c>
      <c r="E32" s="11">
        <v>1</v>
      </c>
      <c r="F32" s="16">
        <v>2598</v>
      </c>
      <c r="G32" s="11"/>
      <c r="H32" s="11"/>
      <c r="I32" s="11"/>
      <c r="J32" s="11"/>
      <c r="K32" s="11">
        <v>1</v>
      </c>
      <c r="L32" s="16">
        <v>2598</v>
      </c>
    </row>
    <row r="33" spans="1:12">
      <c r="A33" s="11">
        <v>20</v>
      </c>
      <c r="B33" s="11" t="s">
        <v>44</v>
      </c>
      <c r="C33" s="11">
        <v>10490053</v>
      </c>
      <c r="D33" s="11" t="s">
        <v>24</v>
      </c>
      <c r="E33" s="11">
        <v>1</v>
      </c>
      <c r="F33" s="16">
        <v>6677</v>
      </c>
      <c r="G33" s="11"/>
      <c r="H33" s="11"/>
      <c r="I33" s="11"/>
      <c r="J33" s="11"/>
      <c r="K33" s="11">
        <v>1</v>
      </c>
      <c r="L33" s="16">
        <v>6677</v>
      </c>
    </row>
    <row r="34" spans="1:12">
      <c r="A34" s="11">
        <v>21</v>
      </c>
      <c r="B34" s="11" t="s">
        <v>45</v>
      </c>
      <c r="C34" s="11">
        <v>10490052</v>
      </c>
      <c r="D34" s="11" t="s">
        <v>24</v>
      </c>
      <c r="E34" s="11">
        <v>1</v>
      </c>
      <c r="F34" s="16">
        <v>2116</v>
      </c>
      <c r="G34" s="11"/>
      <c r="H34" s="11"/>
      <c r="I34" s="11"/>
      <c r="J34" s="11"/>
      <c r="K34" s="11">
        <v>1</v>
      </c>
      <c r="L34" s="16">
        <v>2116</v>
      </c>
    </row>
    <row r="35" spans="1:12">
      <c r="A35" s="11">
        <v>22</v>
      </c>
      <c r="B35" s="11" t="s">
        <v>46</v>
      </c>
      <c r="C35" s="11">
        <v>10490054</v>
      </c>
      <c r="D35" s="11" t="s">
        <v>24</v>
      </c>
      <c r="E35" s="11">
        <v>1</v>
      </c>
      <c r="F35" s="16">
        <v>2906</v>
      </c>
      <c r="G35" s="11"/>
      <c r="H35" s="11"/>
      <c r="I35" s="11"/>
      <c r="J35" s="11"/>
      <c r="K35" s="11">
        <v>1</v>
      </c>
      <c r="L35" s="16">
        <v>2906</v>
      </c>
    </row>
    <row r="36" spans="1:12">
      <c r="A36" s="11">
        <v>23</v>
      </c>
      <c r="B36" s="11" t="s">
        <v>47</v>
      </c>
      <c r="C36" s="11" t="s">
        <v>48</v>
      </c>
      <c r="D36" s="11" t="s">
        <v>24</v>
      </c>
      <c r="E36" s="11">
        <v>2</v>
      </c>
      <c r="F36" s="16">
        <v>4019</v>
      </c>
      <c r="G36" s="11"/>
      <c r="H36" s="11"/>
      <c r="I36" s="11"/>
      <c r="J36" s="11"/>
      <c r="K36" s="11">
        <v>2</v>
      </c>
      <c r="L36" s="16">
        <v>4019</v>
      </c>
    </row>
    <row r="37" spans="1:12">
      <c r="A37" s="11">
        <v>24</v>
      </c>
      <c r="B37" s="11" t="s">
        <v>49</v>
      </c>
      <c r="C37" s="11" t="s">
        <v>48</v>
      </c>
      <c r="D37" s="11" t="s">
        <v>24</v>
      </c>
      <c r="E37" s="11">
        <v>2</v>
      </c>
      <c r="F37" s="16">
        <v>2608</v>
      </c>
      <c r="G37" s="11"/>
      <c r="H37" s="11"/>
      <c r="I37" s="11"/>
      <c r="J37" s="11"/>
      <c r="K37" s="11">
        <v>2</v>
      </c>
      <c r="L37" s="16">
        <v>2608</v>
      </c>
    </row>
    <row r="38" spans="1:12">
      <c r="A38" s="11">
        <v>25</v>
      </c>
      <c r="B38" s="11" t="s">
        <v>50</v>
      </c>
      <c r="C38" s="11">
        <v>10490055</v>
      </c>
      <c r="D38" s="11" t="s">
        <v>24</v>
      </c>
      <c r="E38" s="11">
        <v>1</v>
      </c>
      <c r="F38" s="16">
        <v>903</v>
      </c>
      <c r="G38" s="11"/>
      <c r="H38" s="11"/>
      <c r="I38" s="11"/>
      <c r="J38" s="11"/>
      <c r="K38" s="11">
        <v>1</v>
      </c>
      <c r="L38" s="16">
        <v>903</v>
      </c>
    </row>
    <row r="39" spans="1:12">
      <c r="A39" s="11">
        <v>26</v>
      </c>
      <c r="B39" s="11" t="s">
        <v>51</v>
      </c>
      <c r="C39" s="11">
        <v>10490056</v>
      </c>
      <c r="D39" s="11" t="s">
        <v>24</v>
      </c>
      <c r="E39" s="11">
        <v>1</v>
      </c>
      <c r="F39" s="16">
        <v>1779</v>
      </c>
      <c r="G39" s="11"/>
      <c r="H39" s="11"/>
      <c r="I39" s="11"/>
      <c r="J39" s="11"/>
      <c r="K39" s="11">
        <v>1</v>
      </c>
      <c r="L39" s="16">
        <v>1779</v>
      </c>
    </row>
    <row r="40" spans="1:12">
      <c r="A40" s="11">
        <v>27</v>
      </c>
      <c r="B40" s="11" t="s">
        <v>52</v>
      </c>
      <c r="C40" s="11" t="s">
        <v>53</v>
      </c>
      <c r="D40" s="11" t="s">
        <v>24</v>
      </c>
      <c r="E40" s="11">
        <v>2</v>
      </c>
      <c r="F40" s="16">
        <v>31638</v>
      </c>
      <c r="G40" s="11"/>
      <c r="H40" s="11"/>
      <c r="I40" s="11"/>
      <c r="J40" s="11"/>
      <c r="K40" s="11">
        <v>2</v>
      </c>
      <c r="L40" s="16">
        <v>31638</v>
      </c>
    </row>
    <row r="41" spans="1:12">
      <c r="A41" s="11">
        <v>28</v>
      </c>
      <c r="B41" s="11" t="s">
        <v>54</v>
      </c>
      <c r="C41" s="11">
        <v>10490059</v>
      </c>
      <c r="D41" s="11" t="s">
        <v>24</v>
      </c>
      <c r="E41" s="11">
        <v>1</v>
      </c>
      <c r="F41" s="16">
        <v>1273</v>
      </c>
      <c r="G41" s="11"/>
      <c r="H41" s="11"/>
      <c r="I41" s="11"/>
      <c r="J41" s="11"/>
      <c r="K41" s="11">
        <v>1</v>
      </c>
      <c r="L41" s="16">
        <v>1273</v>
      </c>
    </row>
    <row r="42" spans="1:12">
      <c r="A42" s="11">
        <v>29</v>
      </c>
      <c r="B42" s="11" t="s">
        <v>55</v>
      </c>
      <c r="C42" s="11" t="s">
        <v>56</v>
      </c>
      <c r="D42" s="11" t="s">
        <v>24</v>
      </c>
      <c r="E42" s="11">
        <v>2</v>
      </c>
      <c r="F42" s="16">
        <v>2645</v>
      </c>
      <c r="G42" s="11"/>
      <c r="H42" s="11"/>
      <c r="I42" s="11"/>
      <c r="J42" s="11"/>
      <c r="K42" s="11">
        <v>2</v>
      </c>
      <c r="L42" s="16">
        <v>2645</v>
      </c>
    </row>
    <row r="43" spans="1:12">
      <c r="A43" s="11">
        <v>30</v>
      </c>
      <c r="B43" s="11" t="s">
        <v>57</v>
      </c>
      <c r="C43" s="11">
        <v>10490060</v>
      </c>
      <c r="D43" s="11" t="s">
        <v>24</v>
      </c>
      <c r="E43" s="11">
        <v>1</v>
      </c>
      <c r="F43" s="16">
        <v>1792</v>
      </c>
      <c r="G43" s="11"/>
      <c r="H43" s="11"/>
      <c r="I43" s="11"/>
      <c r="J43" s="11"/>
      <c r="K43" s="11">
        <v>1</v>
      </c>
      <c r="L43" s="16">
        <v>1792</v>
      </c>
    </row>
    <row r="44" spans="1:12">
      <c r="A44" s="11">
        <v>31</v>
      </c>
      <c r="B44" s="11" t="s">
        <v>58</v>
      </c>
      <c r="C44" s="11">
        <v>10490063</v>
      </c>
      <c r="D44" s="11" t="s">
        <v>24</v>
      </c>
      <c r="E44" s="11">
        <v>1</v>
      </c>
      <c r="F44" s="16">
        <v>1200</v>
      </c>
      <c r="G44" s="11"/>
      <c r="H44" s="11"/>
      <c r="I44" s="11"/>
      <c r="J44" s="11"/>
      <c r="K44" s="11">
        <v>1</v>
      </c>
      <c r="L44" s="16">
        <v>1200</v>
      </c>
    </row>
    <row r="45" spans="1:12">
      <c r="A45" s="11">
        <v>32</v>
      </c>
      <c r="B45" s="11" t="s">
        <v>59</v>
      </c>
      <c r="C45" s="11">
        <v>10490064</v>
      </c>
      <c r="D45" s="11" t="s">
        <v>24</v>
      </c>
      <c r="E45" s="11">
        <v>1</v>
      </c>
      <c r="F45" s="16">
        <v>8350</v>
      </c>
      <c r="G45" s="11"/>
      <c r="H45" s="11"/>
      <c r="I45" s="11"/>
      <c r="J45" s="11"/>
      <c r="K45" s="11">
        <v>1</v>
      </c>
      <c r="L45" s="16">
        <v>8350</v>
      </c>
    </row>
    <row r="46" spans="1:12">
      <c r="A46" s="11">
        <v>33</v>
      </c>
      <c r="B46" s="11" t="s">
        <v>60</v>
      </c>
      <c r="C46" s="11">
        <v>10480011</v>
      </c>
      <c r="D46" s="11" t="s">
        <v>24</v>
      </c>
      <c r="E46" s="11">
        <v>1</v>
      </c>
      <c r="F46" s="16">
        <v>2745</v>
      </c>
      <c r="G46" s="11"/>
      <c r="H46" s="11"/>
      <c r="I46" s="11"/>
      <c r="J46" s="11"/>
      <c r="K46" s="11">
        <v>1</v>
      </c>
      <c r="L46" s="16">
        <v>2745</v>
      </c>
    </row>
    <row r="47" spans="1:12">
      <c r="A47" s="11">
        <v>34</v>
      </c>
      <c r="B47" s="11" t="s">
        <v>61</v>
      </c>
      <c r="C47" s="11">
        <v>10490065</v>
      </c>
      <c r="D47" s="11" t="s">
        <v>24</v>
      </c>
      <c r="E47" s="11">
        <v>1</v>
      </c>
      <c r="F47" s="16">
        <v>1040</v>
      </c>
      <c r="G47" s="11"/>
      <c r="H47" s="11"/>
      <c r="I47" s="11"/>
      <c r="J47" s="11"/>
      <c r="K47" s="11">
        <v>1</v>
      </c>
      <c r="L47" s="16">
        <v>1040</v>
      </c>
    </row>
    <row r="48" spans="1:12">
      <c r="A48" s="11">
        <v>35</v>
      </c>
      <c r="B48" s="11" t="s">
        <v>62</v>
      </c>
      <c r="C48" s="11" t="s">
        <v>63</v>
      </c>
      <c r="D48" s="11" t="s">
        <v>24</v>
      </c>
      <c r="E48" s="11">
        <v>2</v>
      </c>
      <c r="F48" s="16">
        <v>8169</v>
      </c>
      <c r="G48" s="11"/>
      <c r="H48" s="11"/>
      <c r="I48" s="11"/>
      <c r="J48" s="11"/>
      <c r="K48" s="11">
        <v>2</v>
      </c>
      <c r="L48" s="16">
        <v>8169</v>
      </c>
    </row>
    <row r="49" spans="1:12">
      <c r="A49" s="11">
        <v>36</v>
      </c>
      <c r="B49" s="11" t="s">
        <v>64</v>
      </c>
      <c r="C49" s="11">
        <v>10490066</v>
      </c>
      <c r="D49" s="11" t="s">
        <v>24</v>
      </c>
      <c r="E49" s="11">
        <v>1</v>
      </c>
      <c r="F49" s="16">
        <v>1870</v>
      </c>
      <c r="G49" s="11"/>
      <c r="H49" s="11"/>
      <c r="I49" s="11"/>
      <c r="J49" s="11"/>
      <c r="K49" s="11">
        <v>1</v>
      </c>
      <c r="L49" s="16">
        <v>1870</v>
      </c>
    </row>
    <row r="50" spans="1:12">
      <c r="A50" s="11">
        <v>37</v>
      </c>
      <c r="B50" s="11" t="s">
        <v>65</v>
      </c>
      <c r="C50" s="11">
        <v>10490067</v>
      </c>
      <c r="D50" s="11" t="s">
        <v>24</v>
      </c>
      <c r="E50" s="11">
        <v>1</v>
      </c>
      <c r="F50" s="16">
        <v>1952</v>
      </c>
      <c r="G50" s="11"/>
      <c r="H50" s="11"/>
      <c r="I50" s="11"/>
      <c r="J50" s="11"/>
      <c r="K50" s="11">
        <v>1</v>
      </c>
      <c r="L50" s="16">
        <v>1952</v>
      </c>
    </row>
    <row r="51" spans="1:12">
      <c r="A51" s="11">
        <v>38</v>
      </c>
      <c r="B51" s="11" t="s">
        <v>66</v>
      </c>
      <c r="C51" s="11">
        <v>10490070</v>
      </c>
      <c r="D51" s="11" t="s">
        <v>24</v>
      </c>
      <c r="E51" s="11">
        <v>1</v>
      </c>
      <c r="F51" s="16">
        <v>1270</v>
      </c>
      <c r="G51" s="11"/>
      <c r="H51" s="11"/>
      <c r="I51" s="11"/>
      <c r="J51" s="11"/>
      <c r="K51" s="11">
        <v>1</v>
      </c>
      <c r="L51" s="16">
        <v>1270</v>
      </c>
    </row>
    <row r="52" spans="1:12">
      <c r="A52" s="11">
        <v>39</v>
      </c>
      <c r="B52" s="11" t="s">
        <v>67</v>
      </c>
      <c r="C52" s="11">
        <v>10480012</v>
      </c>
      <c r="D52" s="11" t="s">
        <v>24</v>
      </c>
      <c r="E52" s="11">
        <v>1</v>
      </c>
      <c r="F52" s="16">
        <v>5600</v>
      </c>
      <c r="G52" s="11"/>
      <c r="H52" s="11"/>
      <c r="I52" s="11"/>
      <c r="J52" s="11"/>
      <c r="K52" s="11">
        <v>1</v>
      </c>
      <c r="L52" s="16">
        <v>5600</v>
      </c>
    </row>
    <row r="53" spans="1:12">
      <c r="A53" s="11">
        <v>40</v>
      </c>
      <c r="B53" s="11" t="s">
        <v>68</v>
      </c>
      <c r="C53" s="11" t="s">
        <v>69</v>
      </c>
      <c r="D53" s="11" t="s">
        <v>24</v>
      </c>
      <c r="E53" s="11">
        <v>2</v>
      </c>
      <c r="F53" s="16">
        <v>14400</v>
      </c>
      <c r="G53" s="11"/>
      <c r="H53" s="11"/>
      <c r="I53" s="11"/>
      <c r="J53" s="11"/>
      <c r="K53" s="11">
        <v>2</v>
      </c>
      <c r="L53" s="16">
        <v>14400</v>
      </c>
    </row>
    <row r="54" spans="1:12">
      <c r="A54" s="11">
        <v>41</v>
      </c>
      <c r="B54" s="11" t="s">
        <v>70</v>
      </c>
      <c r="C54" s="11">
        <v>10460001</v>
      </c>
      <c r="D54" s="11" t="s">
        <v>24</v>
      </c>
      <c r="E54" s="11">
        <v>1</v>
      </c>
      <c r="F54" s="16">
        <v>10800</v>
      </c>
      <c r="G54" s="11"/>
      <c r="H54" s="11"/>
      <c r="I54" s="11"/>
      <c r="J54" s="11"/>
      <c r="K54" s="11">
        <v>1</v>
      </c>
      <c r="L54" s="16">
        <v>10800</v>
      </c>
    </row>
    <row r="55" spans="1:12">
      <c r="A55" s="11">
        <v>42</v>
      </c>
      <c r="B55" s="11" t="s">
        <v>71</v>
      </c>
      <c r="C55" s="11">
        <v>10480015</v>
      </c>
      <c r="D55" s="11" t="s">
        <v>24</v>
      </c>
      <c r="E55" s="11">
        <v>1</v>
      </c>
      <c r="F55" s="16">
        <v>13650</v>
      </c>
      <c r="G55" s="11"/>
      <c r="H55" s="11"/>
      <c r="I55" s="11"/>
      <c r="J55" s="11"/>
      <c r="K55" s="11">
        <v>1</v>
      </c>
      <c r="L55" s="16">
        <v>13650</v>
      </c>
    </row>
    <row r="56" spans="1:12" ht="15.75" thickBot="1">
      <c r="A56" s="26">
        <v>43</v>
      </c>
      <c r="B56" s="26" t="s">
        <v>72</v>
      </c>
      <c r="C56" s="26" t="s">
        <v>73</v>
      </c>
      <c r="D56" s="26" t="s">
        <v>24</v>
      </c>
      <c r="E56" s="26">
        <v>5</v>
      </c>
      <c r="F56" s="41">
        <v>54350</v>
      </c>
      <c r="G56" s="26"/>
      <c r="H56" s="26"/>
      <c r="I56" s="26"/>
      <c r="J56" s="26"/>
      <c r="K56" s="26">
        <v>5</v>
      </c>
      <c r="L56" s="41">
        <v>54350</v>
      </c>
    </row>
    <row r="57" spans="1:12" ht="15.75" thickBot="1">
      <c r="A57" s="28"/>
      <c r="B57" s="43" t="s">
        <v>74</v>
      </c>
      <c r="C57" s="30"/>
      <c r="D57" s="30"/>
      <c r="E57" s="30"/>
      <c r="F57" s="122">
        <v>216280</v>
      </c>
      <c r="G57" s="30"/>
      <c r="H57" s="30">
        <v>0</v>
      </c>
      <c r="I57" s="30"/>
      <c r="J57" s="30">
        <v>0</v>
      </c>
      <c r="K57" s="30"/>
      <c r="L57" s="138">
        <v>216280</v>
      </c>
    </row>
    <row r="58" spans="1:12">
      <c r="A58" s="42">
        <v>1018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</row>
    <row r="59" spans="1:12">
      <c r="A59" s="11">
        <v>1</v>
      </c>
      <c r="B59" s="11" t="s">
        <v>75</v>
      </c>
      <c r="C59" s="11"/>
      <c r="D59" s="11"/>
      <c r="E59" s="11">
        <v>1</v>
      </c>
      <c r="F59" s="16">
        <v>1620</v>
      </c>
      <c r="G59" s="11"/>
      <c r="H59" s="11"/>
      <c r="I59" s="11"/>
      <c r="J59" s="11"/>
      <c r="K59" s="11">
        <v>1</v>
      </c>
      <c r="L59" s="16">
        <v>1620</v>
      </c>
    </row>
    <row r="60" spans="1:12">
      <c r="A60" s="11">
        <v>2</v>
      </c>
      <c r="B60" s="11" t="s">
        <v>76</v>
      </c>
      <c r="C60" s="11"/>
      <c r="D60" s="11"/>
      <c r="E60" s="11"/>
      <c r="F60" s="16">
        <v>2708</v>
      </c>
      <c r="G60" s="11"/>
      <c r="H60" s="11"/>
      <c r="I60" s="11"/>
      <c r="J60" s="11"/>
      <c r="K60" s="11"/>
      <c r="L60" s="16">
        <v>2708</v>
      </c>
    </row>
    <row r="61" spans="1:12" ht="15.75" thickBot="1">
      <c r="A61" s="26">
        <v>3</v>
      </c>
      <c r="B61" s="26" t="s">
        <v>77</v>
      </c>
      <c r="C61" s="26"/>
      <c r="D61" s="26"/>
      <c r="E61" s="26"/>
      <c r="F61" s="41">
        <v>2708</v>
      </c>
      <c r="G61" s="26"/>
      <c r="H61" s="26"/>
      <c r="I61" s="26"/>
      <c r="J61" s="26"/>
      <c r="K61" s="26"/>
      <c r="L61" s="41">
        <v>2708</v>
      </c>
    </row>
    <row r="62" spans="1:12" ht="15.75" thickBot="1">
      <c r="A62" s="48"/>
      <c r="B62" s="43" t="s">
        <v>78</v>
      </c>
      <c r="C62" s="43"/>
      <c r="D62" s="43"/>
      <c r="E62" s="43"/>
      <c r="F62" s="31">
        <v>7036</v>
      </c>
      <c r="G62" s="43"/>
      <c r="H62" s="43">
        <v>0</v>
      </c>
      <c r="I62" s="43"/>
      <c r="J62" s="43">
        <v>0</v>
      </c>
      <c r="K62" s="84"/>
      <c r="L62" s="85">
        <v>7036</v>
      </c>
    </row>
    <row r="63" spans="1:12">
      <c r="A63" s="42">
        <v>1211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</row>
    <row r="64" spans="1:12">
      <c r="A64" s="11">
        <v>1</v>
      </c>
      <c r="B64" s="11" t="s">
        <v>79</v>
      </c>
      <c r="C64" s="11"/>
      <c r="D64" s="11"/>
      <c r="E64" s="11">
        <v>1</v>
      </c>
      <c r="F64" s="16">
        <v>4434.75</v>
      </c>
      <c r="G64" s="11"/>
      <c r="H64" s="11"/>
      <c r="I64" s="11"/>
      <c r="J64" s="11"/>
      <c r="K64" s="11">
        <v>1</v>
      </c>
      <c r="L64" s="16">
        <v>4434.75</v>
      </c>
    </row>
    <row r="65" spans="1:12">
      <c r="A65" s="11">
        <v>2</v>
      </c>
      <c r="B65" s="11" t="s">
        <v>80</v>
      </c>
      <c r="C65" s="11"/>
      <c r="D65" s="11"/>
      <c r="E65" s="11">
        <v>2</v>
      </c>
      <c r="F65" s="16">
        <v>607</v>
      </c>
      <c r="G65" s="11"/>
      <c r="H65" s="11"/>
      <c r="I65" s="11"/>
      <c r="J65" s="11"/>
      <c r="K65" s="11">
        <v>2</v>
      </c>
      <c r="L65" s="16">
        <v>607</v>
      </c>
    </row>
    <row r="66" spans="1:12" ht="15.75" thickBot="1">
      <c r="A66" s="26">
        <v>3</v>
      </c>
      <c r="B66" s="26" t="s">
        <v>81</v>
      </c>
      <c r="C66" s="26"/>
      <c r="D66" s="26"/>
      <c r="E66" s="26">
        <v>1</v>
      </c>
      <c r="F66" s="41">
        <v>3233.67</v>
      </c>
      <c r="G66" s="26"/>
      <c r="H66" s="26"/>
      <c r="I66" s="26"/>
      <c r="J66" s="26"/>
      <c r="K66" s="26">
        <v>1</v>
      </c>
      <c r="L66" s="41">
        <v>3233.67</v>
      </c>
    </row>
    <row r="67" spans="1:12" ht="15.75" thickBot="1">
      <c r="A67" s="48"/>
      <c r="B67" s="43" t="s">
        <v>82</v>
      </c>
      <c r="C67" s="43"/>
      <c r="D67" s="43"/>
      <c r="E67" s="43"/>
      <c r="F67" s="31">
        <v>8275.42</v>
      </c>
      <c r="G67" s="43"/>
      <c r="H67" s="43">
        <v>0</v>
      </c>
      <c r="I67" s="43"/>
      <c r="J67" s="43">
        <v>0</v>
      </c>
      <c r="K67" s="43"/>
      <c r="L67" s="33">
        <v>8275.42</v>
      </c>
    </row>
    <row r="68" spans="1:12">
      <c r="A68" s="42">
        <v>1015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</row>
    <row r="69" spans="1:12">
      <c r="A69" s="11">
        <v>1</v>
      </c>
      <c r="B69" s="11" t="s">
        <v>83</v>
      </c>
      <c r="C69" s="11"/>
      <c r="D69" s="11" t="s">
        <v>24</v>
      </c>
      <c r="E69" s="11">
        <v>1</v>
      </c>
      <c r="F69" s="16">
        <v>1450</v>
      </c>
      <c r="G69" s="11"/>
      <c r="H69" s="11"/>
      <c r="I69" s="11"/>
      <c r="J69" s="11"/>
      <c r="K69" s="11">
        <v>1</v>
      </c>
      <c r="L69" s="16">
        <v>1450</v>
      </c>
    </row>
    <row r="70" spans="1:12">
      <c r="A70" s="11">
        <v>2</v>
      </c>
      <c r="B70" s="11" t="s">
        <v>84</v>
      </c>
      <c r="C70" s="11"/>
      <c r="D70" s="11" t="s">
        <v>24</v>
      </c>
      <c r="E70" s="11">
        <v>1</v>
      </c>
      <c r="F70" s="16">
        <v>1350</v>
      </c>
      <c r="G70" s="11"/>
      <c r="H70" s="11"/>
      <c r="I70" s="11"/>
      <c r="J70" s="11"/>
      <c r="K70" s="11">
        <v>1</v>
      </c>
      <c r="L70" s="16">
        <v>1350</v>
      </c>
    </row>
    <row r="71" spans="1:12" ht="15.75" thickBot="1">
      <c r="A71" s="26">
        <v>3</v>
      </c>
      <c r="B71" s="26" t="s">
        <v>85</v>
      </c>
      <c r="C71" s="26">
        <v>10510002</v>
      </c>
      <c r="D71" s="26" t="s">
        <v>24</v>
      </c>
      <c r="E71" s="26">
        <v>1</v>
      </c>
      <c r="F71" s="62">
        <v>295800</v>
      </c>
      <c r="G71" s="26"/>
      <c r="H71" s="26"/>
      <c r="I71" s="26"/>
      <c r="J71" s="26"/>
      <c r="K71" s="26">
        <v>1</v>
      </c>
      <c r="L71" s="41">
        <v>295800</v>
      </c>
    </row>
    <row r="72" spans="1:12" ht="15.75" thickBot="1">
      <c r="A72" s="48"/>
      <c r="B72" s="43" t="s">
        <v>86</v>
      </c>
      <c r="C72" s="43"/>
      <c r="D72" s="43"/>
      <c r="E72" s="43"/>
      <c r="F72" s="122">
        <v>298600</v>
      </c>
      <c r="G72" s="43"/>
      <c r="H72" s="43">
        <v>0</v>
      </c>
      <c r="I72" s="43"/>
      <c r="J72" s="43">
        <v>0</v>
      </c>
      <c r="K72" s="43"/>
      <c r="L72" s="138">
        <v>298600</v>
      </c>
    </row>
    <row r="73" spans="1:12">
      <c r="A73" s="44"/>
      <c r="B73" s="50">
        <v>1016</v>
      </c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1:12">
      <c r="A74" s="11">
        <v>1</v>
      </c>
      <c r="B74" s="11" t="s">
        <v>87</v>
      </c>
      <c r="C74" s="11">
        <v>10630001</v>
      </c>
      <c r="D74" s="11" t="s">
        <v>24</v>
      </c>
      <c r="E74" s="11">
        <v>1</v>
      </c>
      <c r="F74" s="16">
        <v>4241</v>
      </c>
      <c r="G74" s="11"/>
      <c r="H74" s="11"/>
      <c r="I74" s="11"/>
      <c r="J74" s="11"/>
      <c r="K74" s="11">
        <v>1</v>
      </c>
      <c r="L74" s="16">
        <v>4241</v>
      </c>
    </row>
    <row r="75" spans="1:12">
      <c r="A75" s="11">
        <v>2</v>
      </c>
      <c r="B75" s="11" t="s">
        <v>87</v>
      </c>
      <c r="C75" s="11">
        <v>10630002</v>
      </c>
      <c r="D75" s="11" t="s">
        <v>24</v>
      </c>
      <c r="E75" s="11">
        <v>1</v>
      </c>
      <c r="F75" s="16">
        <v>4032</v>
      </c>
      <c r="G75" s="11"/>
      <c r="H75" s="11"/>
      <c r="I75" s="11"/>
      <c r="J75" s="11"/>
      <c r="K75" s="11">
        <v>1</v>
      </c>
      <c r="L75" s="16">
        <v>4032</v>
      </c>
    </row>
    <row r="76" spans="1:12">
      <c r="A76" s="11">
        <v>3</v>
      </c>
      <c r="B76" s="11" t="s">
        <v>87</v>
      </c>
      <c r="C76" s="11">
        <v>10630003</v>
      </c>
      <c r="D76" s="11" t="s">
        <v>24</v>
      </c>
      <c r="E76" s="11">
        <v>1</v>
      </c>
      <c r="F76" s="16">
        <v>3574</v>
      </c>
      <c r="G76" s="11"/>
      <c r="H76" s="11"/>
      <c r="I76" s="11"/>
      <c r="J76" s="11"/>
      <c r="K76" s="11">
        <v>1</v>
      </c>
      <c r="L76" s="16">
        <v>3574</v>
      </c>
    </row>
    <row r="77" spans="1:12">
      <c r="A77" s="11">
        <v>4</v>
      </c>
      <c r="B77" s="11" t="s">
        <v>88</v>
      </c>
      <c r="C77" s="11">
        <v>10620002</v>
      </c>
      <c r="D77" s="11" t="s">
        <v>24</v>
      </c>
      <c r="E77" s="11">
        <v>1</v>
      </c>
      <c r="F77" s="16">
        <v>1185</v>
      </c>
      <c r="G77" s="11"/>
      <c r="H77" s="11"/>
      <c r="I77" s="11"/>
      <c r="J77" s="11"/>
      <c r="K77" s="11">
        <v>1</v>
      </c>
      <c r="L77" s="16">
        <v>1185</v>
      </c>
    </row>
    <row r="78" spans="1:12">
      <c r="A78" s="11">
        <v>5</v>
      </c>
      <c r="B78" s="11" t="s">
        <v>88</v>
      </c>
      <c r="C78" s="11">
        <v>10620003</v>
      </c>
      <c r="D78" s="11" t="s">
        <v>24</v>
      </c>
      <c r="E78" s="11">
        <v>1</v>
      </c>
      <c r="F78" s="16">
        <v>806</v>
      </c>
      <c r="G78" s="11"/>
      <c r="H78" s="11"/>
      <c r="I78" s="11"/>
      <c r="J78" s="11"/>
      <c r="K78" s="11">
        <v>1</v>
      </c>
      <c r="L78" s="16">
        <v>806</v>
      </c>
    </row>
    <row r="79" spans="1:12">
      <c r="A79" s="11">
        <v>6</v>
      </c>
      <c r="B79" s="11" t="s">
        <v>89</v>
      </c>
      <c r="C79" s="11">
        <v>10620004</v>
      </c>
      <c r="D79" s="11" t="s">
        <v>24</v>
      </c>
      <c r="E79" s="11">
        <v>1</v>
      </c>
      <c r="F79" s="16">
        <v>1275</v>
      </c>
      <c r="G79" s="11"/>
      <c r="H79" s="11"/>
      <c r="I79" s="11"/>
      <c r="J79" s="11"/>
      <c r="K79" s="11">
        <v>1</v>
      </c>
      <c r="L79" s="16">
        <v>1275</v>
      </c>
    </row>
    <row r="80" spans="1:12">
      <c r="A80" s="11">
        <v>7</v>
      </c>
      <c r="B80" s="11" t="s">
        <v>90</v>
      </c>
      <c r="C80" s="11">
        <v>10620005</v>
      </c>
      <c r="D80" s="11" t="s">
        <v>24</v>
      </c>
      <c r="E80" s="11">
        <v>1</v>
      </c>
      <c r="F80" s="16">
        <v>1237</v>
      </c>
      <c r="G80" s="11"/>
      <c r="H80" s="11"/>
      <c r="I80" s="11"/>
      <c r="J80" s="11"/>
      <c r="K80" s="11">
        <v>1</v>
      </c>
      <c r="L80" s="16">
        <v>1237</v>
      </c>
    </row>
    <row r="81" spans="1:12">
      <c r="A81" s="11">
        <v>8</v>
      </c>
      <c r="B81" s="11" t="s">
        <v>91</v>
      </c>
      <c r="C81" s="11">
        <v>10620006</v>
      </c>
      <c r="D81" s="11" t="s">
        <v>24</v>
      </c>
      <c r="E81" s="11">
        <v>1</v>
      </c>
      <c r="F81" s="16">
        <v>1374</v>
      </c>
      <c r="G81" s="11"/>
      <c r="H81" s="11"/>
      <c r="I81" s="11"/>
      <c r="J81" s="11"/>
      <c r="K81" s="11">
        <v>1</v>
      </c>
      <c r="L81" s="16">
        <v>1374</v>
      </c>
    </row>
    <row r="82" spans="1:12">
      <c r="A82" s="11">
        <v>9</v>
      </c>
      <c r="B82" s="11" t="s">
        <v>92</v>
      </c>
      <c r="C82" s="11" t="s">
        <v>93</v>
      </c>
      <c r="D82" s="11" t="s">
        <v>24</v>
      </c>
      <c r="E82" s="11">
        <v>6</v>
      </c>
      <c r="F82" s="16">
        <v>112</v>
      </c>
      <c r="G82" s="11"/>
      <c r="H82" s="11"/>
      <c r="I82" s="11"/>
      <c r="J82" s="11"/>
      <c r="K82" s="11">
        <v>6</v>
      </c>
      <c r="L82" s="16">
        <v>112</v>
      </c>
    </row>
    <row r="83" spans="1:12">
      <c r="A83" s="11">
        <v>10</v>
      </c>
      <c r="B83" s="11" t="s">
        <v>92</v>
      </c>
      <c r="C83" s="11">
        <v>10630010</v>
      </c>
      <c r="D83" s="11" t="s">
        <v>24</v>
      </c>
      <c r="E83" s="11">
        <v>1</v>
      </c>
      <c r="F83" s="16">
        <v>78</v>
      </c>
      <c r="G83" s="11"/>
      <c r="H83" s="11"/>
      <c r="I83" s="11"/>
      <c r="J83" s="11"/>
      <c r="K83" s="11">
        <v>1</v>
      </c>
      <c r="L83" s="16">
        <v>78</v>
      </c>
    </row>
    <row r="84" spans="1:12">
      <c r="A84" s="11">
        <v>11</v>
      </c>
      <c r="B84" s="11" t="s">
        <v>94</v>
      </c>
      <c r="C84" s="11">
        <v>10620007</v>
      </c>
      <c r="D84" s="11" t="s">
        <v>24</v>
      </c>
      <c r="E84" s="11">
        <v>1</v>
      </c>
      <c r="F84" s="16">
        <v>127</v>
      </c>
      <c r="G84" s="11"/>
      <c r="H84" s="11"/>
      <c r="I84" s="11"/>
      <c r="J84" s="11"/>
      <c r="K84" s="11">
        <v>1</v>
      </c>
      <c r="L84" s="16">
        <v>127</v>
      </c>
    </row>
    <row r="85" spans="1:12">
      <c r="A85" s="11">
        <v>12</v>
      </c>
      <c r="B85" s="11" t="s">
        <v>95</v>
      </c>
      <c r="C85" s="11">
        <v>10620008</v>
      </c>
      <c r="D85" s="11" t="s">
        <v>24</v>
      </c>
      <c r="E85" s="11">
        <v>1</v>
      </c>
      <c r="F85" s="16">
        <v>20</v>
      </c>
      <c r="G85" s="11"/>
      <c r="H85" s="11"/>
      <c r="I85" s="11"/>
      <c r="J85" s="11"/>
      <c r="K85" s="11">
        <v>1</v>
      </c>
      <c r="L85" s="16">
        <v>20</v>
      </c>
    </row>
    <row r="86" spans="1:12">
      <c r="A86" s="11">
        <v>13</v>
      </c>
      <c r="B86" s="11" t="s">
        <v>96</v>
      </c>
      <c r="C86" s="11">
        <v>10620009</v>
      </c>
      <c r="D86" s="11" t="s">
        <v>24</v>
      </c>
      <c r="E86" s="11">
        <v>1</v>
      </c>
      <c r="F86" s="16">
        <v>132</v>
      </c>
      <c r="G86" s="11"/>
      <c r="H86" s="11"/>
      <c r="I86" s="11"/>
      <c r="J86" s="11"/>
      <c r="K86" s="11">
        <v>1</v>
      </c>
      <c r="L86" s="16">
        <v>132</v>
      </c>
    </row>
    <row r="87" spans="1:12">
      <c r="A87" s="11">
        <v>14</v>
      </c>
      <c r="B87" s="11" t="s">
        <v>97</v>
      </c>
      <c r="C87" s="11">
        <v>10620010</v>
      </c>
      <c r="D87" s="11" t="s">
        <v>24</v>
      </c>
      <c r="E87" s="11">
        <v>1</v>
      </c>
      <c r="F87" s="16">
        <v>140</v>
      </c>
      <c r="G87" s="11"/>
      <c r="H87" s="11"/>
      <c r="I87" s="11"/>
      <c r="J87" s="11"/>
      <c r="K87" s="11">
        <v>1</v>
      </c>
      <c r="L87" s="16">
        <v>140</v>
      </c>
    </row>
    <row r="88" spans="1:12">
      <c r="A88" s="11">
        <v>15</v>
      </c>
      <c r="B88" s="11" t="s">
        <v>98</v>
      </c>
      <c r="C88" s="11" t="s">
        <v>99</v>
      </c>
      <c r="D88" s="11" t="s">
        <v>24</v>
      </c>
      <c r="E88" s="11">
        <v>3</v>
      </c>
      <c r="F88" s="16">
        <v>3748</v>
      </c>
      <c r="G88" s="11"/>
      <c r="H88" s="11"/>
      <c r="I88" s="11"/>
      <c r="J88" s="11"/>
      <c r="K88" s="11">
        <v>3</v>
      </c>
      <c r="L88" s="16">
        <v>3748</v>
      </c>
    </row>
    <row r="89" spans="1:12">
      <c r="A89" s="11">
        <v>16</v>
      </c>
      <c r="B89" s="11" t="s">
        <v>98</v>
      </c>
      <c r="C89" s="11">
        <v>10630016</v>
      </c>
      <c r="D89" s="11" t="s">
        <v>24</v>
      </c>
      <c r="E89" s="11">
        <v>1</v>
      </c>
      <c r="F89" s="16">
        <v>831</v>
      </c>
      <c r="G89" s="11"/>
      <c r="H89" s="11"/>
      <c r="I89" s="11"/>
      <c r="J89" s="11"/>
      <c r="K89" s="11">
        <v>1</v>
      </c>
      <c r="L89" s="16">
        <v>831</v>
      </c>
    </row>
    <row r="90" spans="1:12">
      <c r="A90" s="11">
        <v>17</v>
      </c>
      <c r="B90" s="11" t="s">
        <v>100</v>
      </c>
      <c r="C90" s="11">
        <v>10630017</v>
      </c>
      <c r="D90" s="11" t="s">
        <v>24</v>
      </c>
      <c r="E90" s="11">
        <v>1</v>
      </c>
      <c r="F90" s="16">
        <v>2418</v>
      </c>
      <c r="G90" s="11"/>
      <c r="H90" s="11"/>
      <c r="I90" s="11"/>
      <c r="J90" s="11"/>
      <c r="K90" s="11">
        <v>1</v>
      </c>
      <c r="L90" s="16">
        <v>2418</v>
      </c>
    </row>
    <row r="91" spans="1:12">
      <c r="A91" s="11">
        <v>18</v>
      </c>
      <c r="B91" s="11" t="s">
        <v>101</v>
      </c>
      <c r="C91" s="11">
        <v>10630018</v>
      </c>
      <c r="D91" s="11" t="s">
        <v>24</v>
      </c>
      <c r="E91" s="11">
        <v>1</v>
      </c>
      <c r="F91" s="16">
        <v>1420</v>
      </c>
      <c r="G91" s="11"/>
      <c r="H91" s="11"/>
      <c r="I91" s="11"/>
      <c r="J91" s="11"/>
      <c r="K91" s="11">
        <v>1</v>
      </c>
      <c r="L91" s="16">
        <v>1420</v>
      </c>
    </row>
    <row r="92" spans="1:12">
      <c r="A92" s="11">
        <v>19</v>
      </c>
      <c r="B92" s="11" t="s">
        <v>102</v>
      </c>
      <c r="C92" s="11" t="s">
        <v>103</v>
      </c>
      <c r="D92" s="11" t="s">
        <v>24</v>
      </c>
      <c r="E92" s="11">
        <v>2</v>
      </c>
      <c r="F92" s="16">
        <v>2681</v>
      </c>
      <c r="G92" s="11"/>
      <c r="H92" s="11"/>
      <c r="I92" s="11"/>
      <c r="J92" s="11"/>
      <c r="K92" s="11">
        <v>2</v>
      </c>
      <c r="L92" s="16">
        <v>2681</v>
      </c>
    </row>
    <row r="93" spans="1:12" ht="15.75" thickBot="1">
      <c r="A93" s="26">
        <v>20</v>
      </c>
      <c r="B93" s="26" t="s">
        <v>92</v>
      </c>
      <c r="C93" s="26" t="s">
        <v>104</v>
      </c>
      <c r="D93" s="26" t="s">
        <v>24</v>
      </c>
      <c r="E93" s="26">
        <v>3</v>
      </c>
      <c r="F93" s="41">
        <v>3582</v>
      </c>
      <c r="G93" s="26"/>
      <c r="H93" s="26"/>
      <c r="I93" s="26"/>
      <c r="J93" s="26"/>
      <c r="K93" s="26">
        <v>3</v>
      </c>
      <c r="L93" s="41">
        <v>3582</v>
      </c>
    </row>
    <row r="94" spans="1:12" ht="15.75" thickBot="1">
      <c r="A94" s="48"/>
      <c r="B94" s="43" t="s">
        <v>105</v>
      </c>
      <c r="C94" s="43"/>
      <c r="D94" s="43"/>
      <c r="E94" s="43"/>
      <c r="F94" s="122">
        <v>33013</v>
      </c>
      <c r="G94" s="43"/>
      <c r="H94" s="43">
        <v>0</v>
      </c>
      <c r="I94" s="43"/>
      <c r="J94" s="43">
        <v>0</v>
      </c>
      <c r="K94" s="43"/>
      <c r="L94" s="138">
        <v>33013</v>
      </c>
    </row>
    <row r="95" spans="1:12">
      <c r="A95" s="44"/>
      <c r="B95" s="50">
        <v>1112</v>
      </c>
      <c r="C95" s="44"/>
      <c r="D95" s="44"/>
      <c r="E95" s="44"/>
      <c r="F95" s="44"/>
      <c r="G95" s="44"/>
      <c r="H95" s="44"/>
      <c r="I95" s="44"/>
      <c r="J95" s="44"/>
      <c r="K95" s="44"/>
      <c r="L95" s="44"/>
    </row>
    <row r="96" spans="1:12">
      <c r="A96" s="11">
        <v>1</v>
      </c>
      <c r="B96" s="11" t="s">
        <v>106</v>
      </c>
      <c r="C96" s="11"/>
      <c r="D96" s="11" t="s">
        <v>24</v>
      </c>
      <c r="E96" s="11">
        <v>3248</v>
      </c>
      <c r="F96" s="11">
        <v>64275.899999999994</v>
      </c>
      <c r="G96" s="11"/>
      <c r="H96" s="11"/>
      <c r="I96" s="11"/>
      <c r="J96" s="11"/>
      <c r="K96" s="11">
        <v>3248</v>
      </c>
      <c r="L96" s="11">
        <v>64275.899999999994</v>
      </c>
    </row>
    <row r="97" spans="1:12" ht="15.75" thickBot="1">
      <c r="A97" s="26">
        <v>2</v>
      </c>
      <c r="B97" s="26" t="s">
        <v>107</v>
      </c>
      <c r="C97" s="26"/>
      <c r="D97" s="26" t="s">
        <v>24</v>
      </c>
      <c r="E97" s="26">
        <v>4203</v>
      </c>
      <c r="F97" s="26">
        <v>11372.43</v>
      </c>
      <c r="G97" s="26"/>
      <c r="H97" s="26"/>
      <c r="I97" s="26"/>
      <c r="J97" s="26"/>
      <c r="K97" s="26">
        <v>4203</v>
      </c>
      <c r="L97" s="26">
        <v>11372.43</v>
      </c>
    </row>
    <row r="98" spans="1:12" ht="15.75" thickBot="1">
      <c r="A98" s="48"/>
      <c r="B98" s="43" t="s">
        <v>108</v>
      </c>
      <c r="C98" s="43"/>
      <c r="D98" s="43"/>
      <c r="E98" s="43"/>
      <c r="F98" s="51">
        <v>75648.329999999987</v>
      </c>
      <c r="G98" s="43"/>
      <c r="H98" s="43">
        <v>0</v>
      </c>
      <c r="I98" s="43"/>
      <c r="J98" s="43">
        <v>0</v>
      </c>
      <c r="K98" s="43"/>
      <c r="L98" s="46">
        <v>75648.329999999987</v>
      </c>
    </row>
    <row r="99" spans="1:12">
      <c r="A99" s="27"/>
      <c r="B99" s="50">
        <v>1114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>
      <c r="A100" s="11">
        <v>1</v>
      </c>
      <c r="B100" s="11" t="s">
        <v>109</v>
      </c>
      <c r="C100" s="11"/>
      <c r="D100" s="11" t="s">
        <v>24</v>
      </c>
      <c r="E100" s="11">
        <v>1</v>
      </c>
      <c r="F100" s="16">
        <v>155</v>
      </c>
      <c r="G100" s="11"/>
      <c r="H100" s="11"/>
      <c r="I100" s="11"/>
      <c r="J100" s="11"/>
      <c r="K100" s="11">
        <v>1</v>
      </c>
      <c r="L100" s="16">
        <v>155</v>
      </c>
    </row>
    <row r="101" spans="1:12">
      <c r="A101" s="11">
        <v>2</v>
      </c>
      <c r="B101" s="11" t="s">
        <v>110</v>
      </c>
      <c r="C101" s="11"/>
      <c r="D101" s="11" t="s">
        <v>24</v>
      </c>
      <c r="E101" s="11">
        <v>5</v>
      </c>
      <c r="F101" s="16">
        <v>450</v>
      </c>
      <c r="G101" s="11"/>
      <c r="H101" s="11"/>
      <c r="I101" s="11"/>
      <c r="J101" s="11"/>
      <c r="K101" s="11">
        <v>5</v>
      </c>
      <c r="L101" s="16">
        <v>450</v>
      </c>
    </row>
    <row r="102" spans="1:12">
      <c r="A102" s="11">
        <v>3</v>
      </c>
      <c r="B102" s="11" t="s">
        <v>111</v>
      </c>
      <c r="C102" s="11"/>
      <c r="D102" s="11" t="s">
        <v>24</v>
      </c>
      <c r="E102" s="11">
        <v>3</v>
      </c>
      <c r="F102" s="16">
        <v>300</v>
      </c>
      <c r="G102" s="11"/>
      <c r="H102" s="11"/>
      <c r="I102" s="11"/>
      <c r="J102" s="11"/>
      <c r="K102" s="11">
        <v>3</v>
      </c>
      <c r="L102" s="16">
        <v>300</v>
      </c>
    </row>
    <row r="103" spans="1:12">
      <c r="A103" s="11">
        <v>4</v>
      </c>
      <c r="B103" s="11" t="s">
        <v>112</v>
      </c>
      <c r="C103" s="11"/>
      <c r="D103" s="11" t="s">
        <v>24</v>
      </c>
      <c r="E103" s="11">
        <v>10</v>
      </c>
      <c r="F103" s="16">
        <v>350</v>
      </c>
      <c r="G103" s="11"/>
      <c r="H103" s="11"/>
      <c r="I103" s="11"/>
      <c r="J103" s="11"/>
      <c r="K103" s="11">
        <v>10</v>
      </c>
      <c r="L103" s="16">
        <v>350</v>
      </c>
    </row>
    <row r="104" spans="1:12" ht="15.75" thickBot="1">
      <c r="A104" s="26">
        <v>5</v>
      </c>
      <c r="B104" s="26" t="s">
        <v>113</v>
      </c>
      <c r="C104" s="26"/>
      <c r="D104" s="26" t="s">
        <v>24</v>
      </c>
      <c r="E104" s="26">
        <v>4</v>
      </c>
      <c r="F104" s="41">
        <v>449</v>
      </c>
      <c r="G104" s="26"/>
      <c r="H104" s="26"/>
      <c r="I104" s="26"/>
      <c r="J104" s="26"/>
      <c r="K104" s="26">
        <v>4</v>
      </c>
      <c r="L104" s="41">
        <v>449</v>
      </c>
    </row>
    <row r="105" spans="1:12" ht="15.75" thickBot="1">
      <c r="A105" s="48"/>
      <c r="B105" s="43" t="s">
        <v>114</v>
      </c>
      <c r="C105" s="43"/>
      <c r="D105" s="43"/>
      <c r="E105" s="43"/>
      <c r="F105" s="31">
        <v>1704</v>
      </c>
      <c r="G105" s="43"/>
      <c r="H105" s="43">
        <v>0</v>
      </c>
      <c r="I105" s="43"/>
      <c r="J105" s="43">
        <v>0</v>
      </c>
      <c r="K105" s="43"/>
      <c r="L105" s="33">
        <v>1704</v>
      </c>
    </row>
    <row r="106" spans="1:12">
      <c r="A106" s="44"/>
      <c r="B106" s="50">
        <v>1113</v>
      </c>
      <c r="C106" s="44"/>
      <c r="D106" s="44"/>
      <c r="E106" s="44"/>
      <c r="F106" s="44"/>
      <c r="G106" s="44"/>
      <c r="H106" s="44"/>
      <c r="I106" s="44"/>
      <c r="J106" s="44"/>
      <c r="K106" s="44"/>
      <c r="L106" s="44"/>
    </row>
    <row r="107" spans="1:12">
      <c r="A107" s="11">
        <v>1</v>
      </c>
      <c r="B107" s="11" t="s">
        <v>115</v>
      </c>
      <c r="C107" s="11">
        <v>80</v>
      </c>
      <c r="D107" s="11" t="s">
        <v>24</v>
      </c>
      <c r="E107" s="11">
        <v>1</v>
      </c>
      <c r="F107" s="16">
        <v>80</v>
      </c>
      <c r="G107" s="11"/>
      <c r="H107" s="11"/>
      <c r="I107" s="11"/>
      <c r="J107" s="11"/>
      <c r="K107" s="11">
        <v>1</v>
      </c>
      <c r="L107" s="16">
        <v>80</v>
      </c>
    </row>
    <row r="108" spans="1:12">
      <c r="A108" s="11">
        <v>2</v>
      </c>
      <c r="B108" s="11" t="s">
        <v>116</v>
      </c>
      <c r="C108" s="11">
        <v>64</v>
      </c>
      <c r="D108" s="11" t="s">
        <v>24</v>
      </c>
      <c r="E108" s="11">
        <v>1</v>
      </c>
      <c r="F108" s="16">
        <v>64</v>
      </c>
      <c r="G108" s="11"/>
      <c r="H108" s="11"/>
      <c r="I108" s="11"/>
      <c r="J108" s="11"/>
      <c r="K108" s="11">
        <v>1</v>
      </c>
      <c r="L108" s="16">
        <v>64</v>
      </c>
    </row>
    <row r="109" spans="1:12">
      <c r="A109" s="11">
        <v>3</v>
      </c>
      <c r="B109" s="11" t="s">
        <v>117</v>
      </c>
      <c r="C109" s="11">
        <v>38</v>
      </c>
      <c r="D109" s="11" t="s">
        <v>24</v>
      </c>
      <c r="E109" s="11">
        <v>1</v>
      </c>
      <c r="F109" s="16">
        <v>38</v>
      </c>
      <c r="G109" s="11"/>
      <c r="H109" s="11"/>
      <c r="I109" s="11"/>
      <c r="J109" s="11"/>
      <c r="K109" s="11">
        <v>1</v>
      </c>
      <c r="L109" s="16">
        <v>38</v>
      </c>
    </row>
    <row r="110" spans="1:12">
      <c r="A110" s="11">
        <v>4</v>
      </c>
      <c r="B110" s="11" t="s">
        <v>118</v>
      </c>
      <c r="C110" s="11">
        <v>192</v>
      </c>
      <c r="D110" s="11" t="s">
        <v>24</v>
      </c>
      <c r="E110" s="11">
        <v>1</v>
      </c>
      <c r="F110" s="16">
        <v>192</v>
      </c>
      <c r="G110" s="11"/>
      <c r="H110" s="11"/>
      <c r="I110" s="11"/>
      <c r="J110" s="11"/>
      <c r="K110" s="11">
        <v>1</v>
      </c>
      <c r="L110" s="16">
        <v>192</v>
      </c>
    </row>
    <row r="111" spans="1:12">
      <c r="A111" s="11">
        <v>5</v>
      </c>
      <c r="B111" s="11" t="s">
        <v>119</v>
      </c>
      <c r="C111" s="11">
        <v>427</v>
      </c>
      <c r="D111" s="11" t="s">
        <v>24</v>
      </c>
      <c r="E111" s="11">
        <v>1</v>
      </c>
      <c r="F111" s="16">
        <v>427</v>
      </c>
      <c r="G111" s="11"/>
      <c r="H111" s="11"/>
      <c r="I111" s="11"/>
      <c r="J111" s="11"/>
      <c r="K111" s="11">
        <v>1</v>
      </c>
      <c r="L111" s="16">
        <v>427</v>
      </c>
    </row>
    <row r="112" spans="1:12">
      <c r="A112" s="11">
        <v>6</v>
      </c>
      <c r="B112" s="11" t="s">
        <v>120</v>
      </c>
      <c r="C112" s="11">
        <v>31</v>
      </c>
      <c r="D112" s="11" t="s">
        <v>24</v>
      </c>
      <c r="E112" s="11">
        <v>1</v>
      </c>
      <c r="F112" s="16">
        <v>31</v>
      </c>
      <c r="G112" s="11"/>
      <c r="H112" s="11"/>
      <c r="I112" s="11"/>
      <c r="J112" s="11"/>
      <c r="K112" s="11">
        <v>1</v>
      </c>
      <c r="L112" s="16">
        <v>31</v>
      </c>
    </row>
    <row r="113" spans="1:12">
      <c r="A113" s="11">
        <v>7</v>
      </c>
      <c r="B113" s="11" t="s">
        <v>121</v>
      </c>
      <c r="C113" s="11">
        <v>69</v>
      </c>
      <c r="D113" s="11" t="s">
        <v>24</v>
      </c>
      <c r="E113" s="11">
        <v>1</v>
      </c>
      <c r="F113" s="16">
        <v>69</v>
      </c>
      <c r="G113" s="11"/>
      <c r="H113" s="11"/>
      <c r="I113" s="11"/>
      <c r="J113" s="11"/>
      <c r="K113" s="11">
        <v>1</v>
      </c>
      <c r="L113" s="16">
        <v>69</v>
      </c>
    </row>
    <row r="114" spans="1:12">
      <c r="A114" s="11">
        <v>8</v>
      </c>
      <c r="B114" s="11" t="s">
        <v>122</v>
      </c>
      <c r="C114" s="11">
        <v>10</v>
      </c>
      <c r="D114" s="11" t="s">
        <v>24</v>
      </c>
      <c r="E114" s="11">
        <v>12</v>
      </c>
      <c r="F114" s="16">
        <v>120</v>
      </c>
      <c r="G114" s="11"/>
      <c r="H114" s="11"/>
      <c r="I114" s="11"/>
      <c r="J114" s="11"/>
      <c r="K114" s="11">
        <v>12</v>
      </c>
      <c r="L114" s="16">
        <v>120</v>
      </c>
    </row>
    <row r="115" spans="1:12">
      <c r="A115" s="11">
        <v>9</v>
      </c>
      <c r="B115" s="11" t="s">
        <v>123</v>
      </c>
      <c r="C115" s="11">
        <v>32</v>
      </c>
      <c r="D115" s="11" t="s">
        <v>24</v>
      </c>
      <c r="E115" s="11">
        <v>1</v>
      </c>
      <c r="F115" s="16">
        <v>32</v>
      </c>
      <c r="G115" s="11"/>
      <c r="H115" s="11"/>
      <c r="I115" s="11"/>
      <c r="J115" s="11"/>
      <c r="K115" s="11">
        <v>1</v>
      </c>
      <c r="L115" s="16">
        <v>32</v>
      </c>
    </row>
    <row r="116" spans="1:12">
      <c r="A116" s="11">
        <v>10</v>
      </c>
      <c r="B116" s="11" t="s">
        <v>123</v>
      </c>
      <c r="C116" s="11">
        <v>60</v>
      </c>
      <c r="D116" s="11" t="s">
        <v>24</v>
      </c>
      <c r="E116" s="11">
        <v>2</v>
      </c>
      <c r="F116" s="16">
        <v>120</v>
      </c>
      <c r="G116" s="11"/>
      <c r="H116" s="11"/>
      <c r="I116" s="11"/>
      <c r="J116" s="11"/>
      <c r="K116" s="11">
        <v>2</v>
      </c>
      <c r="L116" s="16">
        <v>120</v>
      </c>
    </row>
    <row r="117" spans="1:12">
      <c r="A117" s="11">
        <v>11</v>
      </c>
      <c r="B117" s="11" t="s">
        <v>124</v>
      </c>
      <c r="C117" s="11">
        <v>28.75</v>
      </c>
      <c r="D117" s="11" t="s">
        <v>24</v>
      </c>
      <c r="E117" s="11">
        <v>4</v>
      </c>
      <c r="F117" s="16">
        <v>115</v>
      </c>
      <c r="G117" s="11"/>
      <c r="H117" s="11"/>
      <c r="I117" s="11"/>
      <c r="J117" s="11"/>
      <c r="K117" s="11">
        <v>4</v>
      </c>
      <c r="L117" s="16">
        <v>115</v>
      </c>
    </row>
    <row r="118" spans="1:12">
      <c r="A118" s="11">
        <v>12</v>
      </c>
      <c r="B118" s="11" t="s">
        <v>125</v>
      </c>
      <c r="C118" s="11">
        <v>15.5</v>
      </c>
      <c r="D118" s="11" t="s">
        <v>24</v>
      </c>
      <c r="E118" s="11">
        <v>12</v>
      </c>
      <c r="F118" s="16">
        <v>186</v>
      </c>
      <c r="G118" s="11"/>
      <c r="H118" s="11"/>
      <c r="I118" s="11"/>
      <c r="J118" s="11"/>
      <c r="K118" s="11">
        <v>12</v>
      </c>
      <c r="L118" s="16">
        <v>186</v>
      </c>
    </row>
    <row r="119" spans="1:12">
      <c r="A119" s="11">
        <v>13</v>
      </c>
      <c r="B119" s="11" t="s">
        <v>126</v>
      </c>
      <c r="C119" s="11">
        <v>62</v>
      </c>
      <c r="D119" s="11" t="s">
        <v>24</v>
      </c>
      <c r="E119" s="11">
        <v>3</v>
      </c>
      <c r="F119" s="16">
        <v>186</v>
      </c>
      <c r="G119" s="11"/>
      <c r="H119" s="11"/>
      <c r="I119" s="11"/>
      <c r="J119" s="11"/>
      <c r="K119" s="11">
        <v>3</v>
      </c>
      <c r="L119" s="16">
        <v>186</v>
      </c>
    </row>
    <row r="120" spans="1:12">
      <c r="A120" s="11">
        <v>14</v>
      </c>
      <c r="B120" s="11" t="s">
        <v>127</v>
      </c>
      <c r="C120" s="11">
        <v>95</v>
      </c>
      <c r="D120" s="11" t="s">
        <v>24</v>
      </c>
      <c r="E120" s="11">
        <v>2</v>
      </c>
      <c r="F120" s="16">
        <v>190</v>
      </c>
      <c r="G120" s="11"/>
      <c r="H120" s="11"/>
      <c r="I120" s="11"/>
      <c r="J120" s="11"/>
      <c r="K120" s="11">
        <v>2</v>
      </c>
      <c r="L120" s="16">
        <v>190</v>
      </c>
    </row>
    <row r="121" spans="1:12">
      <c r="A121" s="11">
        <v>15</v>
      </c>
      <c r="B121" s="11" t="s">
        <v>127</v>
      </c>
      <c r="C121" s="11">
        <v>71.5</v>
      </c>
      <c r="D121" s="11" t="s">
        <v>24</v>
      </c>
      <c r="E121" s="11">
        <v>6</v>
      </c>
      <c r="F121" s="16">
        <v>429</v>
      </c>
      <c r="G121" s="11"/>
      <c r="H121" s="11"/>
      <c r="I121" s="11"/>
      <c r="J121" s="11"/>
      <c r="K121" s="11">
        <v>6</v>
      </c>
      <c r="L121" s="16">
        <v>429</v>
      </c>
    </row>
    <row r="122" spans="1:12">
      <c r="A122" s="11">
        <v>16</v>
      </c>
      <c r="B122" s="11" t="s">
        <v>128</v>
      </c>
      <c r="C122" s="11">
        <v>84.5</v>
      </c>
      <c r="D122" s="11" t="s">
        <v>24</v>
      </c>
      <c r="E122" s="11">
        <v>2</v>
      </c>
      <c r="F122" s="16">
        <v>169</v>
      </c>
      <c r="G122" s="11"/>
      <c r="H122" s="11"/>
      <c r="I122" s="11"/>
      <c r="J122" s="11"/>
      <c r="K122" s="11">
        <v>2</v>
      </c>
      <c r="L122" s="16">
        <v>169</v>
      </c>
    </row>
    <row r="123" spans="1:12">
      <c r="A123" s="11">
        <v>17</v>
      </c>
      <c r="B123" s="11" t="s">
        <v>129</v>
      </c>
      <c r="C123" s="11">
        <v>700</v>
      </c>
      <c r="D123" s="11" t="s">
        <v>24</v>
      </c>
      <c r="E123" s="11">
        <v>1</v>
      </c>
      <c r="F123" s="16">
        <v>700</v>
      </c>
      <c r="G123" s="11"/>
      <c r="H123" s="11"/>
      <c r="I123" s="11"/>
      <c r="J123" s="11"/>
      <c r="K123" s="11">
        <v>1</v>
      </c>
      <c r="L123" s="16">
        <v>700</v>
      </c>
    </row>
    <row r="124" spans="1:12">
      <c r="A124" s="11">
        <v>18</v>
      </c>
      <c r="B124" s="11" t="s">
        <v>130</v>
      </c>
      <c r="C124" s="11">
        <v>36</v>
      </c>
      <c r="D124" s="11" t="s">
        <v>24</v>
      </c>
      <c r="E124" s="11">
        <v>1</v>
      </c>
      <c r="F124" s="16">
        <v>36</v>
      </c>
      <c r="G124" s="11"/>
      <c r="H124" s="11"/>
      <c r="I124" s="11"/>
      <c r="J124" s="11"/>
      <c r="K124" s="11">
        <v>1</v>
      </c>
      <c r="L124" s="16">
        <v>36</v>
      </c>
    </row>
    <row r="125" spans="1:12">
      <c r="A125" s="11">
        <v>19</v>
      </c>
      <c r="B125" s="11" t="s">
        <v>131</v>
      </c>
      <c r="C125" s="11">
        <v>76</v>
      </c>
      <c r="D125" s="11" t="s">
        <v>24</v>
      </c>
      <c r="E125" s="11">
        <v>1</v>
      </c>
      <c r="F125" s="16">
        <v>76</v>
      </c>
      <c r="G125" s="11"/>
      <c r="H125" s="11"/>
      <c r="I125" s="11"/>
      <c r="J125" s="11"/>
      <c r="K125" s="11">
        <v>1</v>
      </c>
      <c r="L125" s="16">
        <v>76</v>
      </c>
    </row>
    <row r="126" spans="1:12">
      <c r="A126" s="11">
        <v>20</v>
      </c>
      <c r="B126" s="11" t="s">
        <v>132</v>
      </c>
      <c r="C126" s="11">
        <v>7.5</v>
      </c>
      <c r="D126" s="11" t="s">
        <v>24</v>
      </c>
      <c r="E126" s="11">
        <v>70</v>
      </c>
      <c r="F126" s="16">
        <v>525</v>
      </c>
      <c r="G126" s="11"/>
      <c r="H126" s="11"/>
      <c r="I126" s="11"/>
      <c r="J126" s="11"/>
      <c r="K126" s="11">
        <v>70</v>
      </c>
      <c r="L126" s="16">
        <v>525</v>
      </c>
    </row>
    <row r="127" spans="1:12">
      <c r="A127" s="11">
        <v>21</v>
      </c>
      <c r="B127" s="11" t="s">
        <v>133</v>
      </c>
      <c r="C127" s="11">
        <v>91.75</v>
      </c>
      <c r="D127" s="11" t="s">
        <v>24</v>
      </c>
      <c r="E127" s="11">
        <v>4</v>
      </c>
      <c r="F127" s="16">
        <v>367</v>
      </c>
      <c r="G127" s="11"/>
      <c r="H127" s="11"/>
      <c r="I127" s="11"/>
      <c r="J127" s="11"/>
      <c r="K127" s="11">
        <v>4</v>
      </c>
      <c r="L127" s="16">
        <v>367</v>
      </c>
    </row>
    <row r="128" spans="1:12">
      <c r="A128" s="11">
        <v>22</v>
      </c>
      <c r="B128" s="11" t="s">
        <v>134</v>
      </c>
      <c r="C128" s="11">
        <v>39.25</v>
      </c>
      <c r="D128" s="11" t="s">
        <v>24</v>
      </c>
      <c r="E128" s="11">
        <v>8</v>
      </c>
      <c r="F128" s="16">
        <v>314</v>
      </c>
      <c r="G128" s="11"/>
      <c r="H128" s="11"/>
      <c r="I128" s="11"/>
      <c r="J128" s="11"/>
      <c r="K128" s="11">
        <v>8</v>
      </c>
      <c r="L128" s="16">
        <v>314</v>
      </c>
    </row>
    <row r="129" spans="1:12">
      <c r="A129" s="11">
        <v>23</v>
      </c>
      <c r="B129" s="11" t="s">
        <v>135</v>
      </c>
      <c r="C129" s="11">
        <v>32</v>
      </c>
      <c r="D129" s="11" t="s">
        <v>24</v>
      </c>
      <c r="E129" s="11">
        <v>1</v>
      </c>
      <c r="F129" s="16">
        <v>32</v>
      </c>
      <c r="G129" s="11"/>
      <c r="H129" s="11"/>
      <c r="I129" s="11"/>
      <c r="J129" s="11"/>
      <c r="K129" s="11">
        <v>1</v>
      </c>
      <c r="L129" s="16">
        <v>32</v>
      </c>
    </row>
    <row r="130" spans="1:12">
      <c r="A130" s="11">
        <v>24</v>
      </c>
      <c r="B130" s="11" t="s">
        <v>136</v>
      </c>
      <c r="C130" s="11">
        <v>90</v>
      </c>
      <c r="D130" s="11" t="s">
        <v>24</v>
      </c>
      <c r="E130" s="11">
        <v>1</v>
      </c>
      <c r="F130" s="16">
        <v>90</v>
      </c>
      <c r="G130" s="11"/>
      <c r="H130" s="11"/>
      <c r="I130" s="11"/>
      <c r="J130" s="11"/>
      <c r="K130" s="11">
        <v>1</v>
      </c>
      <c r="L130" s="16">
        <v>90</v>
      </c>
    </row>
    <row r="131" spans="1:12">
      <c r="A131" s="11">
        <v>25</v>
      </c>
      <c r="B131" s="11" t="s">
        <v>137</v>
      </c>
      <c r="C131" s="11">
        <v>122.875</v>
      </c>
      <c r="D131" s="11" t="s">
        <v>24</v>
      </c>
      <c r="E131" s="11">
        <v>8</v>
      </c>
      <c r="F131" s="16">
        <v>983</v>
      </c>
      <c r="G131" s="11"/>
      <c r="H131" s="11"/>
      <c r="I131" s="11"/>
      <c r="J131" s="11"/>
      <c r="K131" s="11">
        <v>8</v>
      </c>
      <c r="L131" s="16">
        <v>983</v>
      </c>
    </row>
    <row r="132" spans="1:12">
      <c r="A132" s="11">
        <v>26</v>
      </c>
      <c r="B132" s="11" t="s">
        <v>138</v>
      </c>
      <c r="C132" s="11">
        <v>60</v>
      </c>
      <c r="D132" s="11" t="s">
        <v>24</v>
      </c>
      <c r="E132" s="11">
        <v>1</v>
      </c>
      <c r="F132" s="16">
        <v>60</v>
      </c>
      <c r="G132" s="11"/>
      <c r="H132" s="11"/>
      <c r="I132" s="11"/>
      <c r="J132" s="11"/>
      <c r="K132" s="11">
        <v>1</v>
      </c>
      <c r="L132" s="16">
        <v>60</v>
      </c>
    </row>
    <row r="133" spans="1:12">
      <c r="A133" s="11">
        <v>27</v>
      </c>
      <c r="B133" s="11" t="s">
        <v>139</v>
      </c>
      <c r="C133" s="11">
        <v>101</v>
      </c>
      <c r="D133" s="11" t="s">
        <v>24</v>
      </c>
      <c r="E133" s="11">
        <v>1</v>
      </c>
      <c r="F133" s="16">
        <v>101</v>
      </c>
      <c r="G133" s="11"/>
      <c r="H133" s="11"/>
      <c r="I133" s="11"/>
      <c r="J133" s="11"/>
      <c r="K133" s="11">
        <v>1</v>
      </c>
      <c r="L133" s="16">
        <v>101</v>
      </c>
    </row>
    <row r="134" spans="1:12">
      <c r="A134" s="11">
        <v>28</v>
      </c>
      <c r="B134" s="11" t="s">
        <v>140</v>
      </c>
      <c r="C134" s="11">
        <v>97</v>
      </c>
      <c r="D134" s="11" t="s">
        <v>24</v>
      </c>
      <c r="E134" s="11">
        <v>1</v>
      </c>
      <c r="F134" s="16">
        <v>97</v>
      </c>
      <c r="G134" s="11"/>
      <c r="H134" s="11"/>
      <c r="I134" s="11"/>
      <c r="J134" s="11"/>
      <c r="K134" s="11">
        <v>1</v>
      </c>
      <c r="L134" s="16">
        <v>97</v>
      </c>
    </row>
    <row r="135" spans="1:12">
      <c r="A135" s="11">
        <v>29</v>
      </c>
      <c r="B135" s="11" t="s">
        <v>141</v>
      </c>
      <c r="C135" s="11">
        <v>188</v>
      </c>
      <c r="D135" s="11" t="s">
        <v>24</v>
      </c>
      <c r="E135" s="11">
        <v>1</v>
      </c>
      <c r="F135" s="16">
        <v>188</v>
      </c>
      <c r="G135" s="11"/>
      <c r="H135" s="11"/>
      <c r="I135" s="11"/>
      <c r="J135" s="11"/>
      <c r="K135" s="11">
        <v>1</v>
      </c>
      <c r="L135" s="16">
        <v>188</v>
      </c>
    </row>
    <row r="136" spans="1:12">
      <c r="A136" s="11">
        <v>30</v>
      </c>
      <c r="B136" s="11" t="s">
        <v>142</v>
      </c>
      <c r="C136" s="11">
        <v>250</v>
      </c>
      <c r="D136" s="11" t="s">
        <v>24</v>
      </c>
      <c r="E136" s="11">
        <v>1</v>
      </c>
      <c r="F136" s="16">
        <v>250</v>
      </c>
      <c r="G136" s="11"/>
      <c r="H136" s="11"/>
      <c r="I136" s="11"/>
      <c r="J136" s="11"/>
      <c r="K136" s="11">
        <v>1</v>
      </c>
      <c r="L136" s="16">
        <v>250</v>
      </c>
    </row>
    <row r="137" spans="1:12">
      <c r="A137" s="11">
        <v>31</v>
      </c>
      <c r="B137" s="11" t="s">
        <v>143</v>
      </c>
      <c r="C137" s="11">
        <v>10</v>
      </c>
      <c r="D137" s="11" t="s">
        <v>24</v>
      </c>
      <c r="E137" s="11">
        <v>2</v>
      </c>
      <c r="F137" s="16">
        <v>20</v>
      </c>
      <c r="G137" s="11"/>
      <c r="H137" s="11"/>
      <c r="I137" s="11"/>
      <c r="J137" s="11"/>
      <c r="K137" s="11">
        <v>2</v>
      </c>
      <c r="L137" s="16">
        <v>20</v>
      </c>
    </row>
    <row r="138" spans="1:12">
      <c r="A138" s="11">
        <v>32</v>
      </c>
      <c r="B138" s="11" t="s">
        <v>144</v>
      </c>
      <c r="C138" s="11">
        <v>43</v>
      </c>
      <c r="D138" s="11" t="s">
        <v>24</v>
      </c>
      <c r="E138" s="11">
        <v>19</v>
      </c>
      <c r="F138" s="16">
        <v>817</v>
      </c>
      <c r="G138" s="11"/>
      <c r="H138" s="11"/>
      <c r="I138" s="11"/>
      <c r="J138" s="11"/>
      <c r="K138" s="11">
        <v>19</v>
      </c>
      <c r="L138" s="16">
        <v>817</v>
      </c>
    </row>
    <row r="139" spans="1:12">
      <c r="A139" s="11">
        <v>33</v>
      </c>
      <c r="B139" s="11" t="s">
        <v>145</v>
      </c>
      <c r="C139" s="11">
        <v>68.666666666666671</v>
      </c>
      <c r="D139" s="11" t="s">
        <v>24</v>
      </c>
      <c r="E139" s="11">
        <v>6</v>
      </c>
      <c r="F139" s="16">
        <v>412</v>
      </c>
      <c r="G139" s="11"/>
      <c r="H139" s="11"/>
      <c r="I139" s="11"/>
      <c r="J139" s="11"/>
      <c r="K139" s="11">
        <v>6</v>
      </c>
      <c r="L139" s="16">
        <v>412</v>
      </c>
    </row>
    <row r="140" spans="1:12">
      <c r="A140" s="11">
        <v>34</v>
      </c>
      <c r="B140" s="11" t="s">
        <v>146</v>
      </c>
      <c r="C140" s="11">
        <v>89</v>
      </c>
      <c r="D140" s="11" t="s">
        <v>24</v>
      </c>
      <c r="E140" s="11">
        <v>1</v>
      </c>
      <c r="F140" s="16">
        <v>89</v>
      </c>
      <c r="G140" s="11"/>
      <c r="H140" s="11"/>
      <c r="I140" s="11"/>
      <c r="J140" s="11"/>
      <c r="K140" s="11">
        <v>1</v>
      </c>
      <c r="L140" s="16">
        <v>89</v>
      </c>
    </row>
    <row r="141" spans="1:12">
      <c r="A141" s="11">
        <v>35</v>
      </c>
      <c r="B141" s="11" t="s">
        <v>147</v>
      </c>
      <c r="C141" s="11">
        <v>50.1</v>
      </c>
      <c r="D141" s="11" t="s">
        <v>24</v>
      </c>
      <c r="E141" s="11">
        <v>10</v>
      </c>
      <c r="F141" s="16">
        <v>501</v>
      </c>
      <c r="G141" s="11"/>
      <c r="H141" s="11"/>
      <c r="I141" s="11"/>
      <c r="J141" s="11"/>
      <c r="K141" s="11">
        <v>10</v>
      </c>
      <c r="L141" s="16">
        <v>501</v>
      </c>
    </row>
    <row r="142" spans="1:12">
      <c r="A142" s="11">
        <v>36</v>
      </c>
      <c r="B142" s="11" t="s">
        <v>123</v>
      </c>
      <c r="C142" s="11">
        <v>202</v>
      </c>
      <c r="D142" s="11" t="s">
        <v>24</v>
      </c>
      <c r="E142" s="11">
        <v>1</v>
      </c>
      <c r="F142" s="16">
        <v>202</v>
      </c>
      <c r="G142" s="11"/>
      <c r="H142" s="11"/>
      <c r="I142" s="11"/>
      <c r="J142" s="11"/>
      <c r="K142" s="11">
        <v>1</v>
      </c>
      <c r="L142" s="16">
        <v>202</v>
      </c>
    </row>
    <row r="143" spans="1:12">
      <c r="A143" s="11">
        <v>37</v>
      </c>
      <c r="B143" s="11" t="s">
        <v>148</v>
      </c>
      <c r="C143" s="11">
        <v>495.16666666666669</v>
      </c>
      <c r="D143" s="11" t="s">
        <v>24</v>
      </c>
      <c r="E143" s="11">
        <v>6</v>
      </c>
      <c r="F143" s="16">
        <v>2971</v>
      </c>
      <c r="G143" s="11"/>
      <c r="H143" s="11"/>
      <c r="I143" s="11"/>
      <c r="J143" s="11"/>
      <c r="K143" s="11">
        <v>6</v>
      </c>
      <c r="L143" s="16">
        <v>2971</v>
      </c>
    </row>
    <row r="144" spans="1:12">
      <c r="A144" s="11">
        <v>38</v>
      </c>
      <c r="B144" s="11" t="s">
        <v>149</v>
      </c>
      <c r="C144" s="11">
        <v>564</v>
      </c>
      <c r="D144" s="11" t="s">
        <v>24</v>
      </c>
      <c r="E144" s="11">
        <v>1</v>
      </c>
      <c r="F144" s="16">
        <v>564</v>
      </c>
      <c r="G144" s="11"/>
      <c r="H144" s="11"/>
      <c r="I144" s="11"/>
      <c r="J144" s="11"/>
      <c r="K144" s="11">
        <v>1</v>
      </c>
      <c r="L144" s="16">
        <v>564</v>
      </c>
    </row>
    <row r="145" spans="1:12">
      <c r="A145" s="11">
        <v>39</v>
      </c>
      <c r="B145" s="11" t="s">
        <v>150</v>
      </c>
      <c r="C145" s="11">
        <v>72</v>
      </c>
      <c r="D145" s="11" t="s">
        <v>24</v>
      </c>
      <c r="E145" s="11">
        <v>19</v>
      </c>
      <c r="F145" s="16">
        <v>1368</v>
      </c>
      <c r="G145" s="11"/>
      <c r="H145" s="11"/>
      <c r="I145" s="11"/>
      <c r="J145" s="11"/>
      <c r="K145" s="11">
        <v>19</v>
      </c>
      <c r="L145" s="16">
        <v>1368</v>
      </c>
    </row>
    <row r="146" spans="1:12">
      <c r="A146" s="11">
        <v>40</v>
      </c>
      <c r="B146" s="11" t="s">
        <v>151</v>
      </c>
      <c r="C146" s="11">
        <v>60</v>
      </c>
      <c r="D146" s="11" t="s">
        <v>24</v>
      </c>
      <c r="E146" s="11">
        <v>2</v>
      </c>
      <c r="F146" s="16">
        <v>120</v>
      </c>
      <c r="G146" s="11"/>
      <c r="H146" s="11"/>
      <c r="I146" s="11"/>
      <c r="J146" s="11"/>
      <c r="K146" s="11">
        <v>2</v>
      </c>
      <c r="L146" s="16">
        <v>120</v>
      </c>
    </row>
    <row r="147" spans="1:12">
      <c r="A147" s="11">
        <v>41</v>
      </c>
      <c r="B147" s="11" t="s">
        <v>152</v>
      </c>
      <c r="C147" s="11">
        <v>113.33333333333333</v>
      </c>
      <c r="D147" s="11" t="s">
        <v>24</v>
      </c>
      <c r="E147" s="11">
        <v>15</v>
      </c>
      <c r="F147" s="16">
        <v>1700</v>
      </c>
      <c r="G147" s="11"/>
      <c r="H147" s="11"/>
      <c r="I147" s="11"/>
      <c r="J147" s="11"/>
      <c r="K147" s="11">
        <v>15</v>
      </c>
      <c r="L147" s="16">
        <v>1700</v>
      </c>
    </row>
    <row r="148" spans="1:12">
      <c r="A148" s="11">
        <v>42</v>
      </c>
      <c r="B148" s="11" t="s">
        <v>153</v>
      </c>
      <c r="C148" s="11">
        <v>53</v>
      </c>
      <c r="D148" s="11" t="s">
        <v>24</v>
      </c>
      <c r="E148" s="11">
        <v>2</v>
      </c>
      <c r="F148" s="16">
        <v>106</v>
      </c>
      <c r="G148" s="11"/>
      <c r="H148" s="11"/>
      <c r="I148" s="11"/>
      <c r="J148" s="11"/>
      <c r="K148" s="11">
        <v>2</v>
      </c>
      <c r="L148" s="16">
        <v>106</v>
      </c>
    </row>
    <row r="149" spans="1:12">
      <c r="A149" s="11">
        <v>43</v>
      </c>
      <c r="B149" s="11" t="s">
        <v>154</v>
      </c>
      <c r="C149" s="11">
        <v>95</v>
      </c>
      <c r="D149" s="11" t="s">
        <v>24</v>
      </c>
      <c r="E149" s="11">
        <v>1</v>
      </c>
      <c r="F149" s="16">
        <v>95</v>
      </c>
      <c r="G149" s="11"/>
      <c r="H149" s="11"/>
      <c r="I149" s="11"/>
      <c r="J149" s="11"/>
      <c r="K149" s="11">
        <v>1</v>
      </c>
      <c r="L149" s="16">
        <v>95</v>
      </c>
    </row>
    <row r="150" spans="1:12">
      <c r="A150" s="11">
        <v>44</v>
      </c>
      <c r="B150" s="11" t="s">
        <v>155</v>
      </c>
      <c r="C150" s="11">
        <v>21</v>
      </c>
      <c r="D150" s="11" t="s">
        <v>24</v>
      </c>
      <c r="E150" s="11">
        <v>6</v>
      </c>
      <c r="F150" s="16">
        <v>126</v>
      </c>
      <c r="G150" s="11"/>
      <c r="H150" s="11"/>
      <c r="I150" s="11"/>
      <c r="J150" s="11"/>
      <c r="K150" s="11">
        <v>6</v>
      </c>
      <c r="L150" s="16">
        <v>126</v>
      </c>
    </row>
    <row r="151" spans="1:12">
      <c r="A151" s="11">
        <v>45</v>
      </c>
      <c r="B151" s="11" t="s">
        <v>156</v>
      </c>
      <c r="C151" s="11">
        <v>17.710526315789473</v>
      </c>
      <c r="D151" s="11" t="s">
        <v>24</v>
      </c>
      <c r="E151" s="11">
        <v>76</v>
      </c>
      <c r="F151" s="16">
        <v>1346</v>
      </c>
      <c r="G151" s="11"/>
      <c r="H151" s="11"/>
      <c r="I151" s="11"/>
      <c r="J151" s="11"/>
      <c r="K151" s="11">
        <v>76</v>
      </c>
      <c r="L151" s="16">
        <v>1346</v>
      </c>
    </row>
    <row r="152" spans="1:12">
      <c r="A152" s="11">
        <v>46</v>
      </c>
      <c r="B152" s="11" t="s">
        <v>157</v>
      </c>
      <c r="C152" s="11">
        <v>80</v>
      </c>
      <c r="D152" s="11" t="s">
        <v>24</v>
      </c>
      <c r="E152" s="11">
        <v>10</v>
      </c>
      <c r="F152" s="16">
        <v>800</v>
      </c>
      <c r="G152" s="11"/>
      <c r="H152" s="11"/>
      <c r="I152" s="11"/>
      <c r="J152" s="11"/>
      <c r="K152" s="11">
        <v>10</v>
      </c>
      <c r="L152" s="16">
        <v>800</v>
      </c>
    </row>
    <row r="153" spans="1:12">
      <c r="A153" s="11">
        <v>47</v>
      </c>
      <c r="B153" s="11" t="s">
        <v>158</v>
      </c>
      <c r="C153" s="11">
        <v>64</v>
      </c>
      <c r="D153" s="11" t="s">
        <v>24</v>
      </c>
      <c r="E153" s="11">
        <v>1</v>
      </c>
      <c r="F153" s="16">
        <v>64</v>
      </c>
      <c r="G153" s="11"/>
      <c r="H153" s="11"/>
      <c r="I153" s="11"/>
      <c r="J153" s="11"/>
      <c r="K153" s="11">
        <v>1</v>
      </c>
      <c r="L153" s="16">
        <v>64</v>
      </c>
    </row>
    <row r="154" spans="1:12">
      <c r="A154" s="11">
        <v>48</v>
      </c>
      <c r="B154" s="11" t="s">
        <v>159</v>
      </c>
      <c r="C154" s="11">
        <v>68</v>
      </c>
      <c r="D154" s="11" t="s">
        <v>24</v>
      </c>
      <c r="E154" s="11">
        <v>1</v>
      </c>
      <c r="F154" s="16">
        <v>68</v>
      </c>
      <c r="G154" s="11"/>
      <c r="H154" s="11"/>
      <c r="I154" s="11"/>
      <c r="J154" s="11"/>
      <c r="K154" s="11">
        <v>1</v>
      </c>
      <c r="L154" s="16">
        <v>68</v>
      </c>
    </row>
    <row r="155" spans="1:12">
      <c r="A155" s="11">
        <v>49</v>
      </c>
      <c r="B155" s="11" t="s">
        <v>160</v>
      </c>
      <c r="C155" s="11">
        <v>62.666666666666664</v>
      </c>
      <c r="D155" s="11" t="s">
        <v>24</v>
      </c>
      <c r="E155" s="11">
        <v>3</v>
      </c>
      <c r="F155" s="16">
        <v>188</v>
      </c>
      <c r="G155" s="11"/>
      <c r="H155" s="11"/>
      <c r="I155" s="11"/>
      <c r="J155" s="11"/>
      <c r="K155" s="11">
        <v>3</v>
      </c>
      <c r="L155" s="16">
        <v>188</v>
      </c>
    </row>
    <row r="156" spans="1:12">
      <c r="A156" s="11">
        <v>50</v>
      </c>
      <c r="B156" s="11" t="s">
        <v>161</v>
      </c>
      <c r="C156" s="11">
        <v>43</v>
      </c>
      <c r="D156" s="11" t="s">
        <v>24</v>
      </c>
      <c r="E156" s="11">
        <v>1</v>
      </c>
      <c r="F156" s="16">
        <v>43</v>
      </c>
      <c r="G156" s="11"/>
      <c r="H156" s="11"/>
      <c r="I156" s="11"/>
      <c r="J156" s="11"/>
      <c r="K156" s="11">
        <v>1</v>
      </c>
      <c r="L156" s="16">
        <v>43</v>
      </c>
    </row>
    <row r="157" spans="1:12">
      <c r="A157" s="11">
        <v>51</v>
      </c>
      <c r="B157" s="11" t="s">
        <v>162</v>
      </c>
      <c r="C157" s="11">
        <v>136</v>
      </c>
      <c r="D157" s="11" t="s">
        <v>24</v>
      </c>
      <c r="E157" s="11">
        <v>11</v>
      </c>
      <c r="F157" s="16">
        <v>1496</v>
      </c>
      <c r="G157" s="11"/>
      <c r="H157" s="11"/>
      <c r="I157" s="11"/>
      <c r="J157" s="11"/>
      <c r="K157" s="11">
        <v>11</v>
      </c>
      <c r="L157" s="16">
        <v>1496</v>
      </c>
    </row>
    <row r="158" spans="1:12">
      <c r="A158" s="11">
        <v>52</v>
      </c>
      <c r="B158" s="11" t="s">
        <v>163</v>
      </c>
      <c r="C158" s="11">
        <v>16.875</v>
      </c>
      <c r="D158" s="11" t="s">
        <v>24</v>
      </c>
      <c r="E158" s="11">
        <v>8</v>
      </c>
      <c r="F158" s="16">
        <v>135</v>
      </c>
      <c r="G158" s="11"/>
      <c r="H158" s="11"/>
      <c r="I158" s="11"/>
      <c r="J158" s="11"/>
      <c r="K158" s="11">
        <v>8</v>
      </c>
      <c r="L158" s="16">
        <v>135</v>
      </c>
    </row>
    <row r="159" spans="1:12">
      <c r="A159" s="11">
        <v>53</v>
      </c>
      <c r="B159" s="11" t="s">
        <v>164</v>
      </c>
      <c r="C159" s="11">
        <v>57</v>
      </c>
      <c r="D159" s="11" t="s">
        <v>24</v>
      </c>
      <c r="E159" s="11">
        <v>8</v>
      </c>
      <c r="F159" s="16">
        <v>456</v>
      </c>
      <c r="G159" s="11"/>
      <c r="H159" s="11"/>
      <c r="I159" s="11"/>
      <c r="J159" s="11"/>
      <c r="K159" s="11">
        <v>8</v>
      </c>
      <c r="L159" s="16">
        <v>456</v>
      </c>
    </row>
    <row r="160" spans="1:12">
      <c r="A160" s="11">
        <v>54</v>
      </c>
      <c r="B160" s="11" t="s">
        <v>92</v>
      </c>
      <c r="C160" s="11">
        <v>57</v>
      </c>
      <c r="D160" s="11" t="s">
        <v>24</v>
      </c>
      <c r="E160" s="11">
        <v>8</v>
      </c>
      <c r="F160" s="16">
        <v>456</v>
      </c>
      <c r="G160" s="11"/>
      <c r="H160" s="11"/>
      <c r="I160" s="11"/>
      <c r="J160" s="11"/>
      <c r="K160" s="11">
        <v>8</v>
      </c>
      <c r="L160" s="16">
        <v>456</v>
      </c>
    </row>
    <row r="161" spans="1:12">
      <c r="A161" s="11">
        <v>55</v>
      </c>
      <c r="B161" s="11" t="s">
        <v>92</v>
      </c>
      <c r="C161" s="11">
        <v>424</v>
      </c>
      <c r="D161" s="11" t="s">
        <v>24</v>
      </c>
      <c r="E161" s="11">
        <v>1</v>
      </c>
      <c r="F161" s="16">
        <v>424</v>
      </c>
      <c r="G161" s="11"/>
      <c r="H161" s="11"/>
      <c r="I161" s="11"/>
      <c r="J161" s="11"/>
      <c r="K161" s="11">
        <v>1</v>
      </c>
      <c r="L161" s="16">
        <v>424</v>
      </c>
    </row>
    <row r="162" spans="1:12">
      <c r="A162" s="11">
        <v>56</v>
      </c>
      <c r="B162" s="11" t="s">
        <v>165</v>
      </c>
      <c r="C162" s="11">
        <v>26.375</v>
      </c>
      <c r="D162" s="11" t="s">
        <v>24</v>
      </c>
      <c r="E162" s="11">
        <v>16</v>
      </c>
      <c r="F162" s="16">
        <v>422</v>
      </c>
      <c r="G162" s="11"/>
      <c r="H162" s="11"/>
      <c r="I162" s="11"/>
      <c r="J162" s="11"/>
      <c r="K162" s="11">
        <v>16</v>
      </c>
      <c r="L162" s="16">
        <v>422</v>
      </c>
    </row>
    <row r="163" spans="1:12">
      <c r="A163" s="11">
        <v>57</v>
      </c>
      <c r="B163" s="11" t="s">
        <v>166</v>
      </c>
      <c r="C163" s="11">
        <v>69</v>
      </c>
      <c r="D163" s="11" t="s">
        <v>24</v>
      </c>
      <c r="E163" s="11">
        <v>8</v>
      </c>
      <c r="F163" s="16">
        <v>552</v>
      </c>
      <c r="G163" s="11"/>
      <c r="H163" s="11"/>
      <c r="I163" s="11"/>
      <c r="J163" s="11"/>
      <c r="K163" s="11">
        <v>8</v>
      </c>
      <c r="L163" s="16">
        <v>552</v>
      </c>
    </row>
    <row r="164" spans="1:12">
      <c r="A164" s="11">
        <v>58</v>
      </c>
      <c r="B164" s="11" t="s">
        <v>167</v>
      </c>
      <c r="C164" s="11">
        <v>55</v>
      </c>
      <c r="D164" s="11" t="s">
        <v>24</v>
      </c>
      <c r="E164" s="11">
        <v>1</v>
      </c>
      <c r="F164" s="16">
        <v>55</v>
      </c>
      <c r="G164" s="11"/>
      <c r="H164" s="11"/>
      <c r="I164" s="11"/>
      <c r="J164" s="11"/>
      <c r="K164" s="11">
        <v>1</v>
      </c>
      <c r="L164" s="16">
        <v>55</v>
      </c>
    </row>
    <row r="165" spans="1:12">
      <c r="A165" s="11">
        <v>59</v>
      </c>
      <c r="B165" s="11" t="s">
        <v>168</v>
      </c>
      <c r="C165" s="11">
        <v>81</v>
      </c>
      <c r="D165" s="11" t="s">
        <v>24</v>
      </c>
      <c r="E165" s="11">
        <v>3</v>
      </c>
      <c r="F165" s="16">
        <v>243</v>
      </c>
      <c r="G165" s="11"/>
      <c r="H165" s="11"/>
      <c r="I165" s="11"/>
      <c r="J165" s="11"/>
      <c r="K165" s="11">
        <v>3</v>
      </c>
      <c r="L165" s="16">
        <v>243</v>
      </c>
    </row>
    <row r="166" spans="1:12">
      <c r="A166" s="11">
        <v>60</v>
      </c>
      <c r="B166" s="11" t="s">
        <v>169</v>
      </c>
      <c r="C166" s="11">
        <v>7.625</v>
      </c>
      <c r="D166" s="11" t="s">
        <v>24</v>
      </c>
      <c r="E166" s="11">
        <v>8</v>
      </c>
      <c r="F166" s="16">
        <v>61</v>
      </c>
      <c r="G166" s="11"/>
      <c r="H166" s="11"/>
      <c r="I166" s="11"/>
      <c r="J166" s="11"/>
      <c r="K166" s="11">
        <v>8</v>
      </c>
      <c r="L166" s="16">
        <v>61</v>
      </c>
    </row>
    <row r="167" spans="1:12">
      <c r="A167" s="11">
        <v>61</v>
      </c>
      <c r="B167" s="11" t="s">
        <v>170</v>
      </c>
      <c r="C167" s="11">
        <v>16</v>
      </c>
      <c r="D167" s="11" t="s">
        <v>24</v>
      </c>
      <c r="E167" s="11">
        <v>1</v>
      </c>
      <c r="F167" s="16">
        <v>16</v>
      </c>
      <c r="G167" s="11"/>
      <c r="H167" s="11"/>
      <c r="I167" s="11"/>
      <c r="J167" s="11"/>
      <c r="K167" s="11">
        <v>1</v>
      </c>
      <c r="L167" s="16">
        <v>16</v>
      </c>
    </row>
    <row r="168" spans="1:12">
      <c r="A168" s="11">
        <v>62</v>
      </c>
      <c r="B168" s="11" t="s">
        <v>138</v>
      </c>
      <c r="C168" s="11">
        <v>200</v>
      </c>
      <c r="D168" s="11" t="s">
        <v>24</v>
      </c>
      <c r="E168" s="11">
        <v>1</v>
      </c>
      <c r="F168" s="16">
        <v>200</v>
      </c>
      <c r="G168" s="11"/>
      <c r="H168" s="11"/>
      <c r="I168" s="11"/>
      <c r="J168" s="11"/>
      <c r="K168" s="11">
        <v>1</v>
      </c>
      <c r="L168" s="16">
        <v>200</v>
      </c>
    </row>
    <row r="169" spans="1:12">
      <c r="A169" s="11">
        <v>63</v>
      </c>
      <c r="B169" s="11" t="s">
        <v>171</v>
      </c>
      <c r="C169" s="11">
        <v>321</v>
      </c>
      <c r="D169" s="11" t="s">
        <v>24</v>
      </c>
      <c r="E169" s="11">
        <v>1</v>
      </c>
      <c r="F169" s="16">
        <v>321</v>
      </c>
      <c r="G169" s="11"/>
      <c r="H169" s="11"/>
      <c r="I169" s="11"/>
      <c r="J169" s="11"/>
      <c r="K169" s="11">
        <v>1</v>
      </c>
      <c r="L169" s="16">
        <v>321</v>
      </c>
    </row>
    <row r="170" spans="1:12">
      <c r="A170" s="11">
        <v>64</v>
      </c>
      <c r="B170" s="11" t="s">
        <v>144</v>
      </c>
      <c r="C170" s="11">
        <v>130</v>
      </c>
      <c r="D170" s="11" t="s">
        <v>24</v>
      </c>
      <c r="E170" s="11">
        <v>10</v>
      </c>
      <c r="F170" s="16">
        <v>1300</v>
      </c>
      <c r="G170" s="11"/>
      <c r="H170" s="11"/>
      <c r="I170" s="11"/>
      <c r="J170" s="11"/>
      <c r="K170" s="11">
        <v>10</v>
      </c>
      <c r="L170" s="16">
        <v>1300</v>
      </c>
    </row>
    <row r="171" spans="1:12">
      <c r="A171" s="11">
        <v>65</v>
      </c>
      <c r="B171" s="11" t="s">
        <v>172</v>
      </c>
      <c r="C171" s="11">
        <v>55</v>
      </c>
      <c r="D171" s="11" t="s">
        <v>24</v>
      </c>
      <c r="E171" s="11">
        <v>20</v>
      </c>
      <c r="F171" s="16">
        <v>1100</v>
      </c>
      <c r="G171" s="11"/>
      <c r="H171" s="11"/>
      <c r="I171" s="11"/>
      <c r="J171" s="11"/>
      <c r="K171" s="11">
        <v>20</v>
      </c>
      <c r="L171" s="16">
        <v>1100</v>
      </c>
    </row>
    <row r="172" spans="1:12">
      <c r="A172" s="11">
        <v>66</v>
      </c>
      <c r="B172" s="11" t="s">
        <v>173</v>
      </c>
      <c r="C172" s="11">
        <v>75</v>
      </c>
      <c r="D172" s="11" t="s">
        <v>24</v>
      </c>
      <c r="E172" s="11">
        <v>6</v>
      </c>
      <c r="F172" s="16">
        <v>450</v>
      </c>
      <c r="G172" s="11"/>
      <c r="H172" s="11"/>
      <c r="I172" s="11"/>
      <c r="J172" s="11"/>
      <c r="K172" s="11">
        <v>6</v>
      </c>
      <c r="L172" s="16">
        <v>450</v>
      </c>
    </row>
    <row r="173" spans="1:12">
      <c r="A173" s="11">
        <v>67</v>
      </c>
      <c r="B173" s="11" t="s">
        <v>175</v>
      </c>
      <c r="C173" s="11">
        <v>625</v>
      </c>
      <c r="D173" s="11" t="s">
        <v>24</v>
      </c>
      <c r="E173" s="11">
        <v>1</v>
      </c>
      <c r="F173" s="16">
        <v>625</v>
      </c>
      <c r="G173" s="11"/>
      <c r="H173" s="11"/>
      <c r="I173" s="11"/>
      <c r="J173" s="11"/>
      <c r="K173" s="11">
        <v>1</v>
      </c>
      <c r="L173" s="16">
        <v>625</v>
      </c>
    </row>
    <row r="174" spans="1:12">
      <c r="A174" s="11">
        <v>68</v>
      </c>
      <c r="B174" s="11" t="s">
        <v>172</v>
      </c>
      <c r="C174" s="11">
        <v>80</v>
      </c>
      <c r="D174" s="11" t="s">
        <v>24</v>
      </c>
      <c r="E174" s="11">
        <v>60</v>
      </c>
      <c r="F174" s="16">
        <v>4800</v>
      </c>
      <c r="G174" s="11"/>
      <c r="H174" s="11"/>
      <c r="I174" s="11"/>
      <c r="J174" s="11"/>
      <c r="K174" s="11">
        <v>60</v>
      </c>
      <c r="L174" s="16">
        <v>4800</v>
      </c>
    </row>
    <row r="175" spans="1:12">
      <c r="A175" s="11">
        <v>69</v>
      </c>
      <c r="B175" s="11" t="s">
        <v>127</v>
      </c>
      <c r="C175" s="11">
        <v>650</v>
      </c>
      <c r="D175" s="11" t="s">
        <v>24</v>
      </c>
      <c r="E175" s="11">
        <v>5</v>
      </c>
      <c r="F175" s="16">
        <v>3250</v>
      </c>
      <c r="G175" s="11"/>
      <c r="H175" s="11"/>
      <c r="I175" s="11"/>
      <c r="J175" s="11"/>
      <c r="K175" s="11">
        <v>5</v>
      </c>
      <c r="L175" s="16">
        <v>3250</v>
      </c>
    </row>
    <row r="176" spans="1:12">
      <c r="A176" s="11">
        <v>70</v>
      </c>
      <c r="B176" s="11" t="s">
        <v>176</v>
      </c>
      <c r="C176" s="11">
        <v>187</v>
      </c>
      <c r="D176" s="11" t="s">
        <v>24</v>
      </c>
      <c r="E176" s="11">
        <v>28</v>
      </c>
      <c r="F176" s="16">
        <v>5236</v>
      </c>
      <c r="G176" s="11"/>
      <c r="H176" s="11"/>
      <c r="I176" s="11"/>
      <c r="J176" s="11"/>
      <c r="K176" s="11">
        <v>28</v>
      </c>
      <c r="L176" s="16">
        <v>5236</v>
      </c>
    </row>
    <row r="177" spans="1:12">
      <c r="A177" s="11">
        <v>71</v>
      </c>
      <c r="B177" s="11" t="s">
        <v>177</v>
      </c>
      <c r="C177" s="11">
        <v>216</v>
      </c>
      <c r="D177" s="11" t="s">
        <v>24</v>
      </c>
      <c r="E177" s="11">
        <v>2</v>
      </c>
      <c r="F177" s="16">
        <v>432</v>
      </c>
      <c r="G177" s="11"/>
      <c r="H177" s="11"/>
      <c r="I177" s="11"/>
      <c r="J177" s="11"/>
      <c r="K177" s="11">
        <v>2</v>
      </c>
      <c r="L177" s="16">
        <v>432</v>
      </c>
    </row>
    <row r="178" spans="1:12">
      <c r="A178" s="11">
        <v>72</v>
      </c>
      <c r="B178" s="11" t="s">
        <v>178</v>
      </c>
      <c r="C178" s="11">
        <v>132.5</v>
      </c>
      <c r="D178" s="11" t="s">
        <v>24</v>
      </c>
      <c r="E178" s="11">
        <v>4</v>
      </c>
      <c r="F178" s="16">
        <v>530</v>
      </c>
      <c r="G178" s="11"/>
      <c r="H178" s="11"/>
      <c r="I178" s="11"/>
      <c r="J178" s="11"/>
      <c r="K178" s="11">
        <v>4</v>
      </c>
      <c r="L178" s="16">
        <v>530</v>
      </c>
    </row>
    <row r="179" spans="1:12">
      <c r="A179" s="11">
        <v>73</v>
      </c>
      <c r="B179" s="11" t="s">
        <v>179</v>
      </c>
      <c r="C179" s="11">
        <v>400</v>
      </c>
      <c r="D179" s="11" t="s">
        <v>24</v>
      </c>
      <c r="E179" s="11">
        <v>1</v>
      </c>
      <c r="F179" s="16">
        <v>400</v>
      </c>
      <c r="G179" s="11"/>
      <c r="H179" s="11"/>
      <c r="I179" s="11"/>
      <c r="J179" s="11"/>
      <c r="K179" s="11">
        <v>1</v>
      </c>
      <c r="L179" s="16">
        <v>400</v>
      </c>
    </row>
    <row r="180" spans="1:12">
      <c r="A180" s="11">
        <v>74</v>
      </c>
      <c r="B180" s="11" t="s">
        <v>180</v>
      </c>
      <c r="C180" s="11">
        <v>340</v>
      </c>
      <c r="D180" s="11" t="s">
        <v>24</v>
      </c>
      <c r="E180" s="11">
        <v>10</v>
      </c>
      <c r="F180" s="16">
        <v>3400</v>
      </c>
      <c r="G180" s="11"/>
      <c r="H180" s="11"/>
      <c r="I180" s="11"/>
      <c r="J180" s="11"/>
      <c r="K180" s="11">
        <v>10</v>
      </c>
      <c r="L180" s="16">
        <v>3400</v>
      </c>
    </row>
    <row r="181" spans="1:12">
      <c r="A181" s="11">
        <v>75</v>
      </c>
      <c r="B181" s="11" t="s">
        <v>127</v>
      </c>
      <c r="C181" s="11">
        <v>310</v>
      </c>
      <c r="D181" s="11" t="s">
        <v>24</v>
      </c>
      <c r="E181" s="11">
        <v>11</v>
      </c>
      <c r="F181" s="16">
        <v>3410</v>
      </c>
      <c r="G181" s="11"/>
      <c r="H181" s="11"/>
      <c r="I181" s="11"/>
      <c r="J181" s="11"/>
      <c r="K181" s="11">
        <v>11</v>
      </c>
      <c r="L181" s="16">
        <v>3410</v>
      </c>
    </row>
    <row r="182" spans="1:12">
      <c r="A182" s="11">
        <v>76</v>
      </c>
      <c r="B182" s="11" t="s">
        <v>181</v>
      </c>
      <c r="C182" s="11">
        <v>190</v>
      </c>
      <c r="D182" s="11" t="s">
        <v>24</v>
      </c>
      <c r="E182" s="11">
        <v>1</v>
      </c>
      <c r="F182" s="16">
        <v>190</v>
      </c>
      <c r="G182" s="11"/>
      <c r="H182" s="11"/>
      <c r="I182" s="11"/>
      <c r="J182" s="11"/>
      <c r="K182" s="11">
        <v>1</v>
      </c>
      <c r="L182" s="16">
        <v>190</v>
      </c>
    </row>
    <row r="183" spans="1:12">
      <c r="A183" s="11">
        <v>77</v>
      </c>
      <c r="B183" s="11" t="s">
        <v>182</v>
      </c>
      <c r="C183" s="11">
        <v>190</v>
      </c>
      <c r="D183" s="11" t="s">
        <v>24</v>
      </c>
      <c r="E183" s="11">
        <v>1</v>
      </c>
      <c r="F183" s="16">
        <v>190</v>
      </c>
      <c r="G183" s="11"/>
      <c r="H183" s="11"/>
      <c r="I183" s="11"/>
      <c r="J183" s="11"/>
      <c r="K183" s="11">
        <v>1</v>
      </c>
      <c r="L183" s="16">
        <v>190</v>
      </c>
    </row>
    <row r="184" spans="1:12">
      <c r="A184" s="11">
        <v>78</v>
      </c>
      <c r="B184" s="11" t="s">
        <v>183</v>
      </c>
      <c r="C184" s="11">
        <v>515</v>
      </c>
      <c r="D184" s="11" t="s">
        <v>24</v>
      </c>
      <c r="E184" s="11">
        <v>1</v>
      </c>
      <c r="F184" s="16">
        <v>515</v>
      </c>
      <c r="G184" s="11"/>
      <c r="H184" s="11"/>
      <c r="I184" s="11"/>
      <c r="J184" s="11"/>
      <c r="K184" s="11">
        <v>1</v>
      </c>
      <c r="L184" s="16">
        <v>515</v>
      </c>
    </row>
    <row r="185" spans="1:12">
      <c r="A185" s="11">
        <v>79</v>
      </c>
      <c r="B185" s="11" t="s">
        <v>184</v>
      </c>
      <c r="C185" s="11">
        <v>791</v>
      </c>
      <c r="D185" s="11" t="s">
        <v>24</v>
      </c>
      <c r="E185" s="11">
        <v>6</v>
      </c>
      <c r="F185" s="16">
        <v>4746</v>
      </c>
      <c r="G185" s="11"/>
      <c r="H185" s="11"/>
      <c r="I185" s="11"/>
      <c r="J185" s="11"/>
      <c r="K185" s="11">
        <v>6</v>
      </c>
      <c r="L185" s="16">
        <v>4746</v>
      </c>
    </row>
    <row r="186" spans="1:12">
      <c r="A186" s="11">
        <v>80</v>
      </c>
      <c r="B186" s="11" t="s">
        <v>185</v>
      </c>
      <c r="C186" s="11">
        <v>676.5</v>
      </c>
      <c r="D186" s="11" t="s">
        <v>24</v>
      </c>
      <c r="E186" s="11">
        <v>2</v>
      </c>
      <c r="F186" s="16">
        <v>1353</v>
      </c>
      <c r="G186" s="11"/>
      <c r="H186" s="11"/>
      <c r="I186" s="11"/>
      <c r="J186" s="11"/>
      <c r="K186" s="11">
        <v>2</v>
      </c>
      <c r="L186" s="16">
        <v>1353</v>
      </c>
    </row>
    <row r="187" spans="1:12">
      <c r="A187" s="11">
        <v>81</v>
      </c>
      <c r="B187" s="11" t="s">
        <v>186</v>
      </c>
      <c r="C187" s="11">
        <v>210</v>
      </c>
      <c r="D187" s="11" t="s">
        <v>24</v>
      </c>
      <c r="E187" s="11">
        <v>5</v>
      </c>
      <c r="F187" s="16">
        <v>1050</v>
      </c>
      <c r="G187" s="11"/>
      <c r="H187" s="11"/>
      <c r="I187" s="11"/>
      <c r="J187" s="11"/>
      <c r="K187" s="11">
        <v>5</v>
      </c>
      <c r="L187" s="16">
        <v>1050</v>
      </c>
    </row>
    <row r="188" spans="1:12">
      <c r="A188" s="11">
        <v>82</v>
      </c>
      <c r="B188" s="11" t="s">
        <v>187</v>
      </c>
      <c r="C188" s="11">
        <v>357.5</v>
      </c>
      <c r="D188" s="11" t="s">
        <v>24</v>
      </c>
      <c r="E188" s="11">
        <v>10</v>
      </c>
      <c r="F188" s="16">
        <v>3575</v>
      </c>
      <c r="G188" s="11"/>
      <c r="H188" s="11"/>
      <c r="I188" s="11"/>
      <c r="J188" s="11"/>
      <c r="K188" s="11">
        <v>10</v>
      </c>
      <c r="L188" s="16">
        <v>3575</v>
      </c>
    </row>
    <row r="189" spans="1:12">
      <c r="A189" s="11">
        <v>83</v>
      </c>
      <c r="B189" s="11" t="s">
        <v>188</v>
      </c>
      <c r="C189" s="11">
        <v>372.5</v>
      </c>
      <c r="D189" s="11" t="s">
        <v>24</v>
      </c>
      <c r="E189" s="11">
        <v>10</v>
      </c>
      <c r="F189" s="16">
        <v>3725</v>
      </c>
      <c r="G189" s="11"/>
      <c r="H189" s="11"/>
      <c r="I189" s="11"/>
      <c r="J189" s="11"/>
      <c r="K189" s="11">
        <v>10</v>
      </c>
      <c r="L189" s="16">
        <v>3725</v>
      </c>
    </row>
    <row r="190" spans="1:12">
      <c r="A190" s="11">
        <v>84</v>
      </c>
      <c r="B190" s="11" t="s">
        <v>189</v>
      </c>
      <c r="C190" s="11">
        <v>380</v>
      </c>
      <c r="D190" s="11" t="s">
        <v>24</v>
      </c>
      <c r="E190" s="11">
        <v>10</v>
      </c>
      <c r="F190" s="16">
        <v>3800</v>
      </c>
      <c r="G190" s="11"/>
      <c r="H190" s="11"/>
      <c r="I190" s="11"/>
      <c r="J190" s="11"/>
      <c r="K190" s="11">
        <v>10</v>
      </c>
      <c r="L190" s="16">
        <v>3800</v>
      </c>
    </row>
    <row r="191" spans="1:12">
      <c r="A191" s="11">
        <v>85</v>
      </c>
      <c r="B191" s="11" t="s">
        <v>127</v>
      </c>
      <c r="C191" s="11">
        <v>507.8</v>
      </c>
      <c r="D191" s="11" t="s">
        <v>24</v>
      </c>
      <c r="E191" s="11">
        <v>5</v>
      </c>
      <c r="F191" s="16">
        <v>2539</v>
      </c>
      <c r="G191" s="11"/>
      <c r="H191" s="11"/>
      <c r="I191" s="11"/>
      <c r="J191" s="11"/>
      <c r="K191" s="11">
        <v>5</v>
      </c>
      <c r="L191" s="16">
        <v>2539</v>
      </c>
    </row>
    <row r="192" spans="1:12">
      <c r="A192" s="11">
        <v>86</v>
      </c>
      <c r="B192" s="11" t="s">
        <v>190</v>
      </c>
      <c r="C192" s="11">
        <v>632.5</v>
      </c>
      <c r="D192" s="11" t="s">
        <v>24</v>
      </c>
      <c r="E192" s="11">
        <v>10</v>
      </c>
      <c r="F192" s="16">
        <v>6325</v>
      </c>
      <c r="G192" s="11"/>
      <c r="H192" s="11"/>
      <c r="I192" s="11"/>
      <c r="J192" s="11"/>
      <c r="K192" s="11">
        <v>10</v>
      </c>
      <c r="L192" s="16">
        <v>6325</v>
      </c>
    </row>
    <row r="193" spans="1:12">
      <c r="A193" s="11">
        <v>87</v>
      </c>
      <c r="B193" s="11" t="s">
        <v>191</v>
      </c>
      <c r="C193" s="11">
        <v>61.5</v>
      </c>
      <c r="D193" s="11" t="s">
        <v>24</v>
      </c>
      <c r="E193" s="11">
        <v>2</v>
      </c>
      <c r="F193" s="16">
        <v>123</v>
      </c>
      <c r="G193" s="11"/>
      <c r="H193" s="11"/>
      <c r="I193" s="11"/>
      <c r="J193" s="11"/>
      <c r="K193" s="11">
        <v>2</v>
      </c>
      <c r="L193" s="16">
        <v>123</v>
      </c>
    </row>
    <row r="194" spans="1:12">
      <c r="A194" s="11">
        <v>88</v>
      </c>
      <c r="B194" s="11" t="s">
        <v>191</v>
      </c>
      <c r="C194" s="11">
        <v>54</v>
      </c>
      <c r="D194" s="11" t="s">
        <v>24</v>
      </c>
      <c r="E194" s="11">
        <v>2</v>
      </c>
      <c r="F194" s="16">
        <v>108</v>
      </c>
      <c r="G194" s="11"/>
      <c r="H194" s="11"/>
      <c r="I194" s="11"/>
      <c r="J194" s="11"/>
      <c r="K194" s="11">
        <v>2</v>
      </c>
      <c r="L194" s="16">
        <v>108</v>
      </c>
    </row>
    <row r="195" spans="1:12">
      <c r="A195" s="11">
        <v>89</v>
      </c>
      <c r="B195" s="11" t="s">
        <v>192</v>
      </c>
      <c r="C195" s="11">
        <v>200</v>
      </c>
      <c r="D195" s="11" t="s">
        <v>24</v>
      </c>
      <c r="E195" s="11">
        <v>1</v>
      </c>
      <c r="F195" s="16">
        <v>200</v>
      </c>
      <c r="G195" s="11"/>
      <c r="H195" s="11"/>
      <c r="I195" s="11"/>
      <c r="J195" s="11"/>
      <c r="K195" s="11">
        <v>1</v>
      </c>
      <c r="L195" s="16">
        <v>200</v>
      </c>
    </row>
    <row r="196" spans="1:12">
      <c r="A196" s="11">
        <v>90</v>
      </c>
      <c r="B196" s="11" t="s">
        <v>135</v>
      </c>
      <c r="C196" s="11">
        <v>980</v>
      </c>
      <c r="D196" s="11" t="s">
        <v>24</v>
      </c>
      <c r="E196" s="11">
        <v>1</v>
      </c>
      <c r="F196" s="16">
        <v>980</v>
      </c>
      <c r="G196" s="11"/>
      <c r="H196" s="11"/>
      <c r="I196" s="11"/>
      <c r="J196" s="11"/>
      <c r="K196" s="11">
        <v>1</v>
      </c>
      <c r="L196" s="16">
        <v>980</v>
      </c>
    </row>
    <row r="197" spans="1:12">
      <c r="A197" s="11">
        <v>91</v>
      </c>
      <c r="B197" s="11" t="s">
        <v>193</v>
      </c>
      <c r="C197" s="11">
        <v>564.16666666666663</v>
      </c>
      <c r="D197" s="11" t="s">
        <v>24</v>
      </c>
      <c r="E197" s="11">
        <v>30</v>
      </c>
      <c r="F197" s="16">
        <v>16925</v>
      </c>
      <c r="G197" s="11"/>
      <c r="H197" s="11"/>
      <c r="I197" s="11"/>
      <c r="J197" s="11"/>
      <c r="K197" s="11">
        <v>30</v>
      </c>
      <c r="L197" s="16">
        <v>16925</v>
      </c>
    </row>
    <row r="198" spans="1:12">
      <c r="A198" s="11">
        <v>92</v>
      </c>
      <c r="B198" s="11" t="s">
        <v>194</v>
      </c>
      <c r="C198" s="11">
        <v>200</v>
      </c>
      <c r="D198" s="11" t="s">
        <v>24</v>
      </c>
      <c r="E198" s="11">
        <v>1</v>
      </c>
      <c r="F198" s="16">
        <v>200</v>
      </c>
      <c r="G198" s="11"/>
      <c r="H198" s="11"/>
      <c r="I198" s="11"/>
      <c r="J198" s="11"/>
      <c r="K198" s="11">
        <v>1</v>
      </c>
      <c r="L198" s="16">
        <v>200</v>
      </c>
    </row>
    <row r="199" spans="1:12">
      <c r="A199" s="11">
        <v>93</v>
      </c>
      <c r="B199" s="11" t="s">
        <v>195</v>
      </c>
      <c r="C199" s="11">
        <v>80</v>
      </c>
      <c r="D199" s="11" t="s">
        <v>24</v>
      </c>
      <c r="E199" s="11">
        <v>2</v>
      </c>
      <c r="F199" s="16">
        <v>160</v>
      </c>
      <c r="G199" s="11"/>
      <c r="H199" s="11"/>
      <c r="I199" s="11"/>
      <c r="J199" s="11"/>
      <c r="K199" s="11">
        <v>2</v>
      </c>
      <c r="L199" s="16">
        <v>160</v>
      </c>
    </row>
    <row r="200" spans="1:12">
      <c r="A200" s="11">
        <v>94</v>
      </c>
      <c r="B200" s="11" t="s">
        <v>196</v>
      </c>
      <c r="C200" s="11">
        <v>30</v>
      </c>
      <c r="D200" s="11" t="s">
        <v>24</v>
      </c>
      <c r="E200" s="11">
        <v>2</v>
      </c>
      <c r="F200" s="16">
        <v>60</v>
      </c>
      <c r="G200" s="11"/>
      <c r="H200" s="11"/>
      <c r="I200" s="11"/>
      <c r="J200" s="11"/>
      <c r="K200" s="11">
        <v>2</v>
      </c>
      <c r="L200" s="16">
        <v>60</v>
      </c>
    </row>
    <row r="201" spans="1:12">
      <c r="A201" s="11">
        <v>95</v>
      </c>
      <c r="B201" s="11" t="s">
        <v>197</v>
      </c>
      <c r="C201" s="11">
        <v>30</v>
      </c>
      <c r="D201" s="11" t="s">
        <v>24</v>
      </c>
      <c r="E201" s="11">
        <v>1</v>
      </c>
      <c r="F201" s="16">
        <v>30</v>
      </c>
      <c r="G201" s="11"/>
      <c r="H201" s="11"/>
      <c r="I201" s="11"/>
      <c r="J201" s="11"/>
      <c r="K201" s="11">
        <v>1</v>
      </c>
      <c r="L201" s="16">
        <v>30</v>
      </c>
    </row>
    <row r="202" spans="1:12">
      <c r="A202" s="11">
        <v>96</v>
      </c>
      <c r="B202" s="11" t="s">
        <v>198</v>
      </c>
      <c r="C202" s="11">
        <v>10</v>
      </c>
      <c r="D202" s="11" t="s">
        <v>24</v>
      </c>
      <c r="E202" s="11">
        <v>1</v>
      </c>
      <c r="F202" s="16">
        <v>10</v>
      </c>
      <c r="G202" s="11"/>
      <c r="H202" s="11"/>
      <c r="I202" s="11"/>
      <c r="J202" s="11"/>
      <c r="K202" s="11">
        <v>1</v>
      </c>
      <c r="L202" s="16">
        <v>10</v>
      </c>
    </row>
    <row r="203" spans="1:12">
      <c r="A203" s="11">
        <v>97</v>
      </c>
      <c r="B203" s="11" t="s">
        <v>199</v>
      </c>
      <c r="C203" s="11">
        <v>200</v>
      </c>
      <c r="D203" s="11" t="s">
        <v>24</v>
      </c>
      <c r="E203" s="11">
        <v>1</v>
      </c>
      <c r="F203" s="16">
        <v>200</v>
      </c>
      <c r="G203" s="11"/>
      <c r="H203" s="11"/>
      <c r="I203" s="11"/>
      <c r="J203" s="11"/>
      <c r="K203" s="11">
        <v>1</v>
      </c>
      <c r="L203" s="16">
        <v>200</v>
      </c>
    </row>
    <row r="204" spans="1:12">
      <c r="A204" s="11">
        <v>98</v>
      </c>
      <c r="B204" s="11" t="s">
        <v>200</v>
      </c>
      <c r="C204" s="11">
        <v>30</v>
      </c>
      <c r="D204" s="11" t="s">
        <v>24</v>
      </c>
      <c r="E204" s="11">
        <v>1</v>
      </c>
      <c r="F204" s="16">
        <v>30</v>
      </c>
      <c r="G204" s="11"/>
      <c r="H204" s="11"/>
      <c r="I204" s="11"/>
      <c r="J204" s="11"/>
      <c r="K204" s="11">
        <v>1</v>
      </c>
      <c r="L204" s="16">
        <v>30</v>
      </c>
    </row>
    <row r="205" spans="1:12">
      <c r="A205" s="11">
        <v>99</v>
      </c>
      <c r="B205" s="11" t="s">
        <v>201</v>
      </c>
      <c r="C205" s="11">
        <v>50</v>
      </c>
      <c r="D205" s="11" t="s">
        <v>24</v>
      </c>
      <c r="E205" s="11">
        <v>1</v>
      </c>
      <c r="F205" s="16">
        <v>50</v>
      </c>
      <c r="G205" s="11"/>
      <c r="H205" s="11"/>
      <c r="I205" s="11"/>
      <c r="J205" s="11"/>
      <c r="K205" s="11">
        <v>1</v>
      </c>
      <c r="L205" s="16">
        <v>50</v>
      </c>
    </row>
    <row r="206" spans="1:12">
      <c r="A206" s="11">
        <v>100</v>
      </c>
      <c r="B206" s="11" t="s">
        <v>202</v>
      </c>
      <c r="C206" s="11">
        <v>10</v>
      </c>
      <c r="D206" s="11" t="s">
        <v>24</v>
      </c>
      <c r="E206" s="11">
        <v>15</v>
      </c>
      <c r="F206" s="16">
        <v>150</v>
      </c>
      <c r="G206" s="11"/>
      <c r="H206" s="11"/>
      <c r="I206" s="11"/>
      <c r="J206" s="11"/>
      <c r="K206" s="11">
        <v>15</v>
      </c>
      <c r="L206" s="16">
        <v>150</v>
      </c>
    </row>
    <row r="207" spans="1:12">
      <c r="A207" s="11">
        <v>101</v>
      </c>
      <c r="B207" s="11" t="s">
        <v>203</v>
      </c>
      <c r="C207" s="11">
        <v>10</v>
      </c>
      <c r="D207" s="11" t="s">
        <v>24</v>
      </c>
      <c r="E207" s="11">
        <v>4</v>
      </c>
      <c r="F207" s="16">
        <v>40</v>
      </c>
      <c r="G207" s="11"/>
      <c r="H207" s="11"/>
      <c r="I207" s="11"/>
      <c r="J207" s="11"/>
      <c r="K207" s="11">
        <v>4</v>
      </c>
      <c r="L207" s="16">
        <v>40</v>
      </c>
    </row>
    <row r="208" spans="1:12">
      <c r="A208" s="11">
        <v>102</v>
      </c>
      <c r="B208" s="11" t="s">
        <v>205</v>
      </c>
      <c r="C208" s="11">
        <v>125</v>
      </c>
      <c r="D208" s="11" t="s">
        <v>24</v>
      </c>
      <c r="E208" s="11">
        <v>1</v>
      </c>
      <c r="F208" s="16">
        <v>125</v>
      </c>
      <c r="G208" s="11"/>
      <c r="H208" s="11"/>
      <c r="I208" s="11"/>
      <c r="J208" s="11"/>
      <c r="K208" s="11">
        <v>1</v>
      </c>
      <c r="L208" s="16">
        <v>125</v>
      </c>
    </row>
    <row r="209" spans="1:12">
      <c r="A209" s="11">
        <v>103</v>
      </c>
      <c r="B209" s="11" t="s">
        <v>206</v>
      </c>
      <c r="C209" s="11">
        <v>20</v>
      </c>
      <c r="D209" s="11" t="s">
        <v>24</v>
      </c>
      <c r="E209" s="11">
        <v>7</v>
      </c>
      <c r="F209" s="16">
        <v>140</v>
      </c>
      <c r="G209" s="11"/>
      <c r="H209" s="11"/>
      <c r="I209" s="11"/>
      <c r="J209" s="11"/>
      <c r="K209" s="11">
        <v>7</v>
      </c>
      <c r="L209" s="16">
        <v>140</v>
      </c>
    </row>
    <row r="210" spans="1:12">
      <c r="A210" s="11">
        <v>104</v>
      </c>
      <c r="B210" s="11" t="s">
        <v>207</v>
      </c>
      <c r="C210" s="11">
        <v>35</v>
      </c>
      <c r="D210" s="11" t="s">
        <v>24</v>
      </c>
      <c r="E210" s="11">
        <v>1</v>
      </c>
      <c r="F210" s="16">
        <v>35</v>
      </c>
      <c r="G210" s="11"/>
      <c r="H210" s="11"/>
      <c r="I210" s="11"/>
      <c r="J210" s="11"/>
      <c r="K210" s="11">
        <v>1</v>
      </c>
      <c r="L210" s="16">
        <v>35</v>
      </c>
    </row>
    <row r="211" spans="1:12">
      <c r="A211" s="11">
        <v>105</v>
      </c>
      <c r="B211" s="11" t="s">
        <v>208</v>
      </c>
      <c r="C211" s="11">
        <v>5</v>
      </c>
      <c r="D211" s="11" t="s">
        <v>24</v>
      </c>
      <c r="E211" s="11">
        <v>4</v>
      </c>
      <c r="F211" s="16">
        <v>20</v>
      </c>
      <c r="G211" s="11"/>
      <c r="H211" s="11"/>
      <c r="I211" s="11"/>
      <c r="J211" s="11"/>
      <c r="K211" s="11">
        <v>4</v>
      </c>
      <c r="L211" s="16">
        <v>20</v>
      </c>
    </row>
    <row r="212" spans="1:12">
      <c r="A212" s="11">
        <v>106</v>
      </c>
      <c r="B212" s="11" t="s">
        <v>209</v>
      </c>
      <c r="C212" s="11">
        <v>999</v>
      </c>
      <c r="D212" s="11" t="s">
        <v>24</v>
      </c>
      <c r="E212" s="11">
        <v>1</v>
      </c>
      <c r="F212" s="16">
        <v>999</v>
      </c>
      <c r="G212" s="11"/>
      <c r="H212" s="11"/>
      <c r="I212" s="11"/>
      <c r="J212" s="11"/>
      <c r="K212" s="11">
        <v>1</v>
      </c>
      <c r="L212" s="16">
        <v>999</v>
      </c>
    </row>
    <row r="213" spans="1:12">
      <c r="A213" s="11">
        <v>107</v>
      </c>
      <c r="B213" s="11" t="s">
        <v>210</v>
      </c>
      <c r="C213" s="11">
        <v>70</v>
      </c>
      <c r="D213" s="11" t="s">
        <v>24</v>
      </c>
      <c r="E213" s="11">
        <v>8</v>
      </c>
      <c r="F213" s="16">
        <v>560</v>
      </c>
      <c r="G213" s="11"/>
      <c r="H213" s="11"/>
      <c r="I213" s="11"/>
      <c r="J213" s="11"/>
      <c r="K213" s="11">
        <v>8</v>
      </c>
      <c r="L213" s="16">
        <v>560</v>
      </c>
    </row>
    <row r="214" spans="1:12">
      <c r="A214" s="11">
        <v>108</v>
      </c>
      <c r="B214" s="11" t="s">
        <v>211</v>
      </c>
      <c r="C214" s="11">
        <v>16</v>
      </c>
      <c r="D214" s="11" t="s">
        <v>24</v>
      </c>
      <c r="E214" s="11">
        <v>1</v>
      </c>
      <c r="F214" s="16">
        <v>16</v>
      </c>
      <c r="G214" s="11"/>
      <c r="H214" s="11"/>
      <c r="I214" s="11"/>
      <c r="J214" s="11"/>
      <c r="K214" s="11">
        <v>1</v>
      </c>
      <c r="L214" s="16">
        <v>16</v>
      </c>
    </row>
    <row r="215" spans="1:12">
      <c r="A215" s="11">
        <v>109</v>
      </c>
      <c r="B215" s="11" t="s">
        <v>210</v>
      </c>
      <c r="C215" s="11">
        <v>75.8</v>
      </c>
      <c r="D215" s="11" t="s">
        <v>24</v>
      </c>
      <c r="E215" s="11">
        <v>5</v>
      </c>
      <c r="F215" s="16">
        <v>379</v>
      </c>
      <c r="G215" s="11"/>
      <c r="H215" s="11"/>
      <c r="I215" s="11"/>
      <c r="J215" s="11"/>
      <c r="K215" s="11">
        <v>5</v>
      </c>
      <c r="L215" s="16">
        <v>379</v>
      </c>
    </row>
    <row r="216" spans="1:12">
      <c r="A216" s="11">
        <v>110</v>
      </c>
      <c r="B216" s="11" t="s">
        <v>210</v>
      </c>
      <c r="C216" s="11">
        <v>145</v>
      </c>
      <c r="D216" s="11" t="s">
        <v>24</v>
      </c>
      <c r="E216" s="11">
        <v>1</v>
      </c>
      <c r="F216" s="16">
        <v>145</v>
      </c>
      <c r="G216" s="11"/>
      <c r="H216" s="11"/>
      <c r="I216" s="11"/>
      <c r="J216" s="11"/>
      <c r="K216" s="11">
        <v>1</v>
      </c>
      <c r="L216" s="16">
        <v>145</v>
      </c>
    </row>
    <row r="217" spans="1:12">
      <c r="A217" s="11">
        <v>111</v>
      </c>
      <c r="B217" s="11" t="s">
        <v>212</v>
      </c>
      <c r="C217" s="11">
        <v>50</v>
      </c>
      <c r="D217" s="11" t="s">
        <v>24</v>
      </c>
      <c r="E217" s="11">
        <v>2</v>
      </c>
      <c r="F217" s="16">
        <v>100</v>
      </c>
      <c r="G217" s="11"/>
      <c r="H217" s="11"/>
      <c r="I217" s="11"/>
      <c r="J217" s="11"/>
      <c r="K217" s="11">
        <v>2</v>
      </c>
      <c r="L217" s="16">
        <v>100</v>
      </c>
    </row>
    <row r="218" spans="1:12">
      <c r="A218" s="11">
        <v>112</v>
      </c>
      <c r="B218" s="11" t="s">
        <v>213</v>
      </c>
      <c r="C218" s="11">
        <v>550</v>
      </c>
      <c r="D218" s="11" t="s">
        <v>24</v>
      </c>
      <c r="E218" s="11">
        <v>10</v>
      </c>
      <c r="F218" s="16">
        <v>5500</v>
      </c>
      <c r="G218" s="11"/>
      <c r="H218" s="11"/>
      <c r="I218" s="11"/>
      <c r="J218" s="11"/>
      <c r="K218" s="11">
        <v>10</v>
      </c>
      <c r="L218" s="16">
        <v>5500</v>
      </c>
    </row>
    <row r="219" spans="1:12">
      <c r="A219" s="11">
        <v>113</v>
      </c>
      <c r="B219" s="11" t="s">
        <v>214</v>
      </c>
      <c r="C219" s="11">
        <v>136</v>
      </c>
      <c r="D219" s="11" t="s">
        <v>24</v>
      </c>
      <c r="E219" s="11">
        <v>1</v>
      </c>
      <c r="F219" s="16">
        <v>136</v>
      </c>
      <c r="G219" s="11"/>
      <c r="H219" s="11"/>
      <c r="I219" s="11"/>
      <c r="J219" s="11"/>
      <c r="K219" s="11">
        <v>1</v>
      </c>
      <c r="L219" s="16">
        <v>136</v>
      </c>
    </row>
    <row r="220" spans="1:12">
      <c r="A220" s="11">
        <v>114</v>
      </c>
      <c r="B220" s="11" t="s">
        <v>215</v>
      </c>
      <c r="C220" s="11">
        <v>200</v>
      </c>
      <c r="D220" s="11" t="s">
        <v>24</v>
      </c>
      <c r="E220" s="11">
        <v>1</v>
      </c>
      <c r="F220" s="16">
        <v>200</v>
      </c>
      <c r="G220" s="11"/>
      <c r="H220" s="11"/>
      <c r="I220" s="11"/>
      <c r="J220" s="11"/>
      <c r="K220" s="11">
        <v>1</v>
      </c>
      <c r="L220" s="16">
        <v>200</v>
      </c>
    </row>
    <row r="221" spans="1:12">
      <c r="A221" s="11">
        <v>115</v>
      </c>
      <c r="B221" s="11" t="s">
        <v>216</v>
      </c>
      <c r="C221" s="11">
        <v>120</v>
      </c>
      <c r="D221" s="11" t="s">
        <v>24</v>
      </c>
      <c r="E221" s="11">
        <v>1</v>
      </c>
      <c r="F221" s="16">
        <v>120</v>
      </c>
      <c r="G221" s="11"/>
      <c r="H221" s="11"/>
      <c r="I221" s="11"/>
      <c r="J221" s="11"/>
      <c r="K221" s="11">
        <v>1</v>
      </c>
      <c r="L221" s="16">
        <v>120</v>
      </c>
    </row>
    <row r="222" spans="1:12">
      <c r="A222" s="11">
        <v>116</v>
      </c>
      <c r="B222" s="11" t="s">
        <v>217</v>
      </c>
      <c r="C222" s="11">
        <v>152</v>
      </c>
      <c r="D222" s="11" t="s">
        <v>24</v>
      </c>
      <c r="E222" s="11">
        <v>1</v>
      </c>
      <c r="F222" s="16">
        <v>152</v>
      </c>
      <c r="G222" s="11"/>
      <c r="H222" s="11"/>
      <c r="I222" s="11"/>
      <c r="J222" s="11"/>
      <c r="K222" s="11">
        <v>1</v>
      </c>
      <c r="L222" s="16">
        <v>152</v>
      </c>
    </row>
    <row r="223" spans="1:12">
      <c r="A223" s="11">
        <v>117</v>
      </c>
      <c r="B223" s="11" t="s">
        <v>218</v>
      </c>
      <c r="C223" s="11">
        <v>500</v>
      </c>
      <c r="D223" s="11" t="s">
        <v>24</v>
      </c>
      <c r="E223" s="11">
        <v>1</v>
      </c>
      <c r="F223" s="16">
        <v>500</v>
      </c>
      <c r="G223" s="11"/>
      <c r="H223" s="11"/>
      <c r="I223" s="11"/>
      <c r="J223" s="11"/>
      <c r="K223" s="11">
        <v>1</v>
      </c>
      <c r="L223" s="16">
        <v>500</v>
      </c>
    </row>
    <row r="224" spans="1:12">
      <c r="A224" s="11">
        <v>118</v>
      </c>
      <c r="B224" s="11" t="s">
        <v>164</v>
      </c>
      <c r="C224" s="11">
        <v>706</v>
      </c>
      <c r="D224" s="11" t="s">
        <v>24</v>
      </c>
      <c r="E224" s="11">
        <v>2</v>
      </c>
      <c r="F224" s="16">
        <v>1412</v>
      </c>
      <c r="G224" s="11"/>
      <c r="H224" s="11"/>
      <c r="I224" s="11"/>
      <c r="J224" s="11"/>
      <c r="K224" s="11">
        <v>2</v>
      </c>
      <c r="L224" s="16">
        <v>1412</v>
      </c>
    </row>
    <row r="225" spans="1:12">
      <c r="A225" s="11">
        <v>119</v>
      </c>
      <c r="B225" s="11" t="s">
        <v>219</v>
      </c>
      <c r="C225" s="11">
        <v>998</v>
      </c>
      <c r="D225" s="11" t="s">
        <v>24</v>
      </c>
      <c r="E225" s="11">
        <v>4</v>
      </c>
      <c r="F225" s="16">
        <v>3992</v>
      </c>
      <c r="G225" s="11"/>
      <c r="H225" s="11"/>
      <c r="I225" s="11"/>
      <c r="J225" s="11"/>
      <c r="K225" s="11">
        <v>4</v>
      </c>
      <c r="L225" s="16">
        <v>3992</v>
      </c>
    </row>
    <row r="226" spans="1:12">
      <c r="A226" s="11">
        <v>120</v>
      </c>
      <c r="B226" s="11" t="s">
        <v>220</v>
      </c>
      <c r="C226" s="11">
        <v>146</v>
      </c>
      <c r="D226" s="11" t="s">
        <v>24</v>
      </c>
      <c r="E226" s="11">
        <v>1</v>
      </c>
      <c r="F226" s="16">
        <v>146</v>
      </c>
      <c r="G226" s="11"/>
      <c r="H226" s="11"/>
      <c r="I226" s="11"/>
      <c r="J226" s="11"/>
      <c r="K226" s="11">
        <v>1</v>
      </c>
      <c r="L226" s="16">
        <v>146</v>
      </c>
    </row>
    <row r="227" spans="1:12">
      <c r="A227" s="11">
        <v>121</v>
      </c>
      <c r="B227" s="11" t="s">
        <v>221</v>
      </c>
      <c r="C227" s="11">
        <v>75</v>
      </c>
      <c r="D227" s="11" t="s">
        <v>24</v>
      </c>
      <c r="E227" s="11">
        <v>6</v>
      </c>
      <c r="F227" s="16">
        <v>450</v>
      </c>
      <c r="G227" s="11"/>
      <c r="H227" s="11"/>
      <c r="I227" s="11"/>
      <c r="J227" s="11"/>
      <c r="K227" s="11">
        <v>6</v>
      </c>
      <c r="L227" s="16">
        <v>450</v>
      </c>
    </row>
    <row r="228" spans="1:12">
      <c r="A228" s="11">
        <v>122</v>
      </c>
      <c r="B228" s="11" t="s">
        <v>222</v>
      </c>
      <c r="C228" s="11">
        <v>20</v>
      </c>
      <c r="D228" s="11" t="s">
        <v>24</v>
      </c>
      <c r="E228" s="11">
        <v>3</v>
      </c>
      <c r="F228" s="16">
        <v>60</v>
      </c>
      <c r="G228" s="11"/>
      <c r="H228" s="11"/>
      <c r="I228" s="11"/>
      <c r="J228" s="11"/>
      <c r="K228" s="11">
        <v>3</v>
      </c>
      <c r="L228" s="16">
        <v>60</v>
      </c>
    </row>
    <row r="229" spans="1:12">
      <c r="A229" s="11">
        <v>123</v>
      </c>
      <c r="B229" s="11" t="s">
        <v>223</v>
      </c>
      <c r="C229" s="11">
        <v>25</v>
      </c>
      <c r="D229" s="11" t="s">
        <v>24</v>
      </c>
      <c r="E229" s="11">
        <v>3</v>
      </c>
      <c r="F229" s="16">
        <v>75</v>
      </c>
      <c r="G229" s="11"/>
      <c r="H229" s="11"/>
      <c r="I229" s="11"/>
      <c r="J229" s="11"/>
      <c r="K229" s="11">
        <v>3</v>
      </c>
      <c r="L229" s="16">
        <v>75</v>
      </c>
    </row>
    <row r="230" spans="1:12">
      <c r="A230" s="11">
        <v>124</v>
      </c>
      <c r="B230" s="11" t="s">
        <v>224</v>
      </c>
      <c r="C230" s="11">
        <v>30</v>
      </c>
      <c r="D230" s="11" t="s">
        <v>24</v>
      </c>
      <c r="E230" s="11">
        <v>3</v>
      </c>
      <c r="F230" s="16">
        <v>90</v>
      </c>
      <c r="G230" s="11"/>
      <c r="H230" s="11"/>
      <c r="I230" s="11"/>
      <c r="J230" s="11"/>
      <c r="K230" s="11">
        <v>3</v>
      </c>
      <c r="L230" s="16">
        <v>90</v>
      </c>
    </row>
    <row r="231" spans="1:12">
      <c r="A231" s="11">
        <v>125</v>
      </c>
      <c r="B231" s="11" t="s">
        <v>226</v>
      </c>
      <c r="C231" s="11">
        <v>30</v>
      </c>
      <c r="D231" s="11" t="s">
        <v>24</v>
      </c>
      <c r="E231" s="11">
        <v>6</v>
      </c>
      <c r="F231" s="16">
        <v>180</v>
      </c>
      <c r="G231" s="11"/>
      <c r="H231" s="11"/>
      <c r="I231" s="11"/>
      <c r="J231" s="11"/>
      <c r="K231" s="11">
        <v>6</v>
      </c>
      <c r="L231" s="16">
        <v>180</v>
      </c>
    </row>
    <row r="232" spans="1:12">
      <c r="A232" s="11">
        <v>126</v>
      </c>
      <c r="B232" s="11" t="s">
        <v>227</v>
      </c>
      <c r="C232" s="11">
        <v>90</v>
      </c>
      <c r="D232" s="11" t="s">
        <v>24</v>
      </c>
      <c r="E232" s="11">
        <v>3</v>
      </c>
      <c r="F232" s="16">
        <v>270</v>
      </c>
      <c r="G232" s="11"/>
      <c r="H232" s="11"/>
      <c r="I232" s="11"/>
      <c r="J232" s="11"/>
      <c r="K232" s="11">
        <v>3</v>
      </c>
      <c r="L232" s="16">
        <v>270</v>
      </c>
    </row>
    <row r="233" spans="1:12">
      <c r="A233" s="11">
        <v>127</v>
      </c>
      <c r="B233" s="11" t="s">
        <v>221</v>
      </c>
      <c r="C233" s="11">
        <v>75</v>
      </c>
      <c r="D233" s="11" t="s">
        <v>24</v>
      </c>
      <c r="E233" s="11">
        <v>10</v>
      </c>
      <c r="F233" s="16">
        <v>750</v>
      </c>
      <c r="G233" s="11"/>
      <c r="H233" s="11"/>
      <c r="I233" s="11"/>
      <c r="J233" s="11"/>
      <c r="K233" s="11">
        <v>10</v>
      </c>
      <c r="L233" s="16">
        <v>750</v>
      </c>
    </row>
    <row r="234" spans="1:12">
      <c r="A234" s="11">
        <v>128</v>
      </c>
      <c r="B234" s="11" t="s">
        <v>229</v>
      </c>
      <c r="C234" s="11">
        <v>150</v>
      </c>
      <c r="D234" s="11" t="s">
        <v>24</v>
      </c>
      <c r="E234" s="11">
        <v>4</v>
      </c>
      <c r="F234" s="16">
        <v>600</v>
      </c>
      <c r="G234" s="11"/>
      <c r="H234" s="11"/>
      <c r="I234" s="11"/>
      <c r="J234" s="11"/>
      <c r="K234" s="11">
        <v>4</v>
      </c>
      <c r="L234" s="16">
        <v>600</v>
      </c>
    </row>
    <row r="235" spans="1:12">
      <c r="A235" s="11">
        <v>129</v>
      </c>
      <c r="B235" s="11" t="s">
        <v>230</v>
      </c>
      <c r="C235" s="11">
        <v>120</v>
      </c>
      <c r="D235" s="11" t="s">
        <v>24</v>
      </c>
      <c r="E235" s="11">
        <v>4</v>
      </c>
      <c r="F235" s="16">
        <v>480</v>
      </c>
      <c r="G235" s="11"/>
      <c r="H235" s="11"/>
      <c r="I235" s="11"/>
      <c r="J235" s="11"/>
      <c r="K235" s="11">
        <v>4</v>
      </c>
      <c r="L235" s="16">
        <v>480</v>
      </c>
    </row>
    <row r="236" spans="1:12">
      <c r="A236" s="11">
        <v>130</v>
      </c>
      <c r="B236" s="11" t="s">
        <v>231</v>
      </c>
      <c r="C236" s="11">
        <v>487</v>
      </c>
      <c r="D236" s="11" t="s">
        <v>24</v>
      </c>
      <c r="E236" s="11">
        <v>1</v>
      </c>
      <c r="F236" s="16">
        <v>487</v>
      </c>
      <c r="G236" s="11"/>
      <c r="H236" s="11"/>
      <c r="I236" s="11"/>
      <c r="J236" s="11"/>
      <c r="K236" s="11">
        <v>1</v>
      </c>
      <c r="L236" s="16">
        <v>487</v>
      </c>
    </row>
    <row r="237" spans="1:12">
      <c r="A237" s="11">
        <v>131</v>
      </c>
      <c r="B237" s="11" t="s">
        <v>232</v>
      </c>
      <c r="C237" s="11">
        <v>783</v>
      </c>
      <c r="D237" s="11" t="s">
        <v>24</v>
      </c>
      <c r="E237" s="11">
        <v>1</v>
      </c>
      <c r="F237" s="16">
        <v>783</v>
      </c>
      <c r="G237" s="11"/>
      <c r="H237" s="11"/>
      <c r="I237" s="11"/>
      <c r="J237" s="11"/>
      <c r="K237" s="11">
        <v>1</v>
      </c>
      <c r="L237" s="16">
        <v>783</v>
      </c>
    </row>
    <row r="238" spans="1:12">
      <c r="A238" s="11">
        <v>132</v>
      </c>
      <c r="B238" s="11" t="s">
        <v>233</v>
      </c>
      <c r="C238" s="11">
        <v>300</v>
      </c>
      <c r="D238" s="11" t="s">
        <v>24</v>
      </c>
      <c r="E238" s="11">
        <v>1</v>
      </c>
      <c r="F238" s="16">
        <v>300</v>
      </c>
      <c r="G238" s="11"/>
      <c r="H238" s="11"/>
      <c r="I238" s="11"/>
      <c r="J238" s="11"/>
      <c r="K238" s="11">
        <v>1</v>
      </c>
      <c r="L238" s="16">
        <v>300</v>
      </c>
    </row>
    <row r="239" spans="1:12">
      <c r="A239" s="11">
        <v>133</v>
      </c>
      <c r="B239" s="11" t="s">
        <v>234</v>
      </c>
      <c r="C239" s="11">
        <v>620</v>
      </c>
      <c r="D239" s="11" t="s">
        <v>24</v>
      </c>
      <c r="E239" s="11">
        <v>1</v>
      </c>
      <c r="F239" s="16">
        <v>620</v>
      </c>
      <c r="G239" s="11"/>
      <c r="H239" s="11"/>
      <c r="I239" s="11"/>
      <c r="J239" s="11"/>
      <c r="K239" s="11">
        <v>1</v>
      </c>
      <c r="L239" s="16">
        <v>620</v>
      </c>
    </row>
    <row r="240" spans="1:12">
      <c r="A240" s="11">
        <v>134</v>
      </c>
      <c r="B240" s="11" t="s">
        <v>235</v>
      </c>
      <c r="C240" s="11">
        <v>150</v>
      </c>
      <c r="D240" s="11" t="s">
        <v>24</v>
      </c>
      <c r="E240" s="11">
        <v>3</v>
      </c>
      <c r="F240" s="16">
        <v>450</v>
      </c>
      <c r="G240" s="11"/>
      <c r="H240" s="11"/>
      <c r="I240" s="11"/>
      <c r="J240" s="11"/>
      <c r="K240" s="11">
        <v>3</v>
      </c>
      <c r="L240" s="16">
        <v>450</v>
      </c>
    </row>
    <row r="241" spans="1:12">
      <c r="A241" s="11">
        <v>135</v>
      </c>
      <c r="B241" s="11" t="s">
        <v>202</v>
      </c>
      <c r="C241" s="11">
        <v>45</v>
      </c>
      <c r="D241" s="11" t="s">
        <v>24</v>
      </c>
      <c r="E241" s="11">
        <v>4</v>
      </c>
      <c r="F241" s="16">
        <v>180</v>
      </c>
      <c r="G241" s="11"/>
      <c r="H241" s="11"/>
      <c r="I241" s="11"/>
      <c r="J241" s="11"/>
      <c r="K241" s="11">
        <v>4</v>
      </c>
      <c r="L241" s="16">
        <v>180</v>
      </c>
    </row>
    <row r="242" spans="1:12">
      <c r="A242" s="11">
        <v>136</v>
      </c>
      <c r="B242" s="11" t="s">
        <v>236</v>
      </c>
      <c r="C242" s="11">
        <v>30</v>
      </c>
      <c r="D242" s="11" t="s">
        <v>24</v>
      </c>
      <c r="E242" s="11">
        <v>4</v>
      </c>
      <c r="F242" s="16">
        <v>120</v>
      </c>
      <c r="G242" s="11"/>
      <c r="H242" s="11"/>
      <c r="I242" s="11"/>
      <c r="J242" s="11"/>
      <c r="K242" s="11">
        <v>4</v>
      </c>
      <c r="L242" s="16">
        <v>120</v>
      </c>
    </row>
    <row r="243" spans="1:12">
      <c r="A243" s="11">
        <v>137</v>
      </c>
      <c r="B243" s="11" t="s">
        <v>237</v>
      </c>
      <c r="C243" s="11">
        <v>80</v>
      </c>
      <c r="D243" s="11" t="s">
        <v>24</v>
      </c>
      <c r="E243" s="11">
        <v>1</v>
      </c>
      <c r="F243" s="16">
        <v>80</v>
      </c>
      <c r="G243" s="11"/>
      <c r="H243" s="11"/>
      <c r="I243" s="11"/>
      <c r="J243" s="11"/>
      <c r="K243" s="11">
        <v>1</v>
      </c>
      <c r="L243" s="16">
        <v>80</v>
      </c>
    </row>
    <row r="244" spans="1:12">
      <c r="A244" s="11">
        <v>138</v>
      </c>
      <c r="B244" s="11" t="s">
        <v>238</v>
      </c>
      <c r="C244" s="11">
        <v>1260</v>
      </c>
      <c r="D244" s="11" t="s">
        <v>24</v>
      </c>
      <c r="E244" s="11">
        <v>1</v>
      </c>
      <c r="F244" s="16">
        <v>1260</v>
      </c>
      <c r="G244" s="11"/>
      <c r="H244" s="11"/>
      <c r="I244" s="11"/>
      <c r="J244" s="11"/>
      <c r="K244" s="11">
        <v>1</v>
      </c>
      <c r="L244" s="16">
        <v>1260</v>
      </c>
    </row>
    <row r="245" spans="1:12">
      <c r="A245" s="11">
        <v>139</v>
      </c>
      <c r="B245" s="11" t="s">
        <v>239</v>
      </c>
      <c r="C245" s="11">
        <v>1550</v>
      </c>
      <c r="D245" s="11" t="s">
        <v>24</v>
      </c>
      <c r="E245" s="11">
        <v>1</v>
      </c>
      <c r="F245" s="16">
        <v>1550</v>
      </c>
      <c r="G245" s="11"/>
      <c r="H245" s="11"/>
      <c r="I245" s="11"/>
      <c r="J245" s="11"/>
      <c r="K245" s="11">
        <v>1</v>
      </c>
      <c r="L245" s="16">
        <v>1550</v>
      </c>
    </row>
    <row r="246" spans="1:12">
      <c r="A246" s="11">
        <v>140</v>
      </c>
      <c r="B246" s="11" t="s">
        <v>240</v>
      </c>
      <c r="C246" s="11">
        <v>500</v>
      </c>
      <c r="D246" s="11" t="s">
        <v>24</v>
      </c>
      <c r="E246" s="11">
        <v>2</v>
      </c>
      <c r="F246" s="16">
        <v>1000</v>
      </c>
      <c r="G246" s="11"/>
      <c r="H246" s="11"/>
      <c r="I246" s="11"/>
      <c r="J246" s="11"/>
      <c r="K246" s="11">
        <v>2</v>
      </c>
      <c r="L246" s="16">
        <v>1000</v>
      </c>
    </row>
    <row r="247" spans="1:12">
      <c r="A247" s="11">
        <v>141</v>
      </c>
      <c r="B247" s="11" t="s">
        <v>241</v>
      </c>
      <c r="C247" s="11">
        <v>395</v>
      </c>
      <c r="D247" s="11" t="s">
        <v>24</v>
      </c>
      <c r="E247" s="11">
        <v>2</v>
      </c>
      <c r="F247" s="16">
        <v>790</v>
      </c>
      <c r="G247" s="11"/>
      <c r="H247" s="11"/>
      <c r="I247" s="11"/>
      <c r="J247" s="11"/>
      <c r="K247" s="11">
        <v>2</v>
      </c>
      <c r="L247" s="16">
        <v>790</v>
      </c>
    </row>
    <row r="248" spans="1:12">
      <c r="A248" s="11">
        <v>142</v>
      </c>
      <c r="B248" s="11" t="s">
        <v>242</v>
      </c>
      <c r="C248" s="11">
        <v>650</v>
      </c>
      <c r="D248" s="11" t="s">
        <v>24</v>
      </c>
      <c r="E248" s="11">
        <v>1</v>
      </c>
      <c r="F248" s="16">
        <v>650</v>
      </c>
      <c r="G248" s="11"/>
      <c r="H248" s="11"/>
      <c r="I248" s="11"/>
      <c r="J248" s="11"/>
      <c r="K248" s="11">
        <v>1</v>
      </c>
      <c r="L248" s="16">
        <v>650</v>
      </c>
    </row>
    <row r="249" spans="1:12">
      <c r="A249" s="11">
        <v>143</v>
      </c>
      <c r="B249" s="11" t="s">
        <v>211</v>
      </c>
      <c r="C249" s="11">
        <v>17.5</v>
      </c>
      <c r="D249" s="11" t="s">
        <v>24</v>
      </c>
      <c r="E249" s="11">
        <v>10</v>
      </c>
      <c r="F249" s="16">
        <v>175</v>
      </c>
      <c r="G249" s="11"/>
      <c r="H249" s="11"/>
      <c r="I249" s="11"/>
      <c r="J249" s="11"/>
      <c r="K249" s="11">
        <v>10</v>
      </c>
      <c r="L249" s="16">
        <v>175</v>
      </c>
    </row>
    <row r="250" spans="1:12">
      <c r="A250" s="11">
        <v>144</v>
      </c>
      <c r="B250" s="11" t="s">
        <v>235</v>
      </c>
      <c r="C250" s="11">
        <v>381</v>
      </c>
      <c r="D250" s="11" t="s">
        <v>24</v>
      </c>
      <c r="E250" s="11">
        <v>1</v>
      </c>
      <c r="F250" s="16">
        <v>381</v>
      </c>
      <c r="G250" s="11"/>
      <c r="H250" s="11"/>
      <c r="I250" s="11"/>
      <c r="J250" s="11"/>
      <c r="K250" s="11">
        <v>1</v>
      </c>
      <c r="L250" s="16">
        <v>381</v>
      </c>
    </row>
    <row r="251" spans="1:12">
      <c r="A251" s="11">
        <v>145</v>
      </c>
      <c r="B251" s="11" t="s">
        <v>243</v>
      </c>
      <c r="C251" s="11">
        <v>974</v>
      </c>
      <c r="D251" s="11" t="s">
        <v>24</v>
      </c>
      <c r="E251" s="11">
        <v>1</v>
      </c>
      <c r="F251" s="16">
        <v>974</v>
      </c>
      <c r="G251" s="11"/>
      <c r="H251" s="11"/>
      <c r="I251" s="11"/>
      <c r="J251" s="11"/>
      <c r="K251" s="11">
        <v>1</v>
      </c>
      <c r="L251" s="16">
        <v>974</v>
      </c>
    </row>
    <row r="252" spans="1:12">
      <c r="A252" s="11">
        <v>146</v>
      </c>
      <c r="B252" s="11" t="s">
        <v>244</v>
      </c>
      <c r="C252" s="11">
        <v>966</v>
      </c>
      <c r="D252" s="11" t="s">
        <v>24</v>
      </c>
      <c r="E252" s="11">
        <v>1</v>
      </c>
      <c r="F252" s="16">
        <v>966</v>
      </c>
      <c r="G252" s="11"/>
      <c r="H252" s="11"/>
      <c r="I252" s="11"/>
      <c r="J252" s="11"/>
      <c r="K252" s="11">
        <v>1</v>
      </c>
      <c r="L252" s="16">
        <v>966</v>
      </c>
    </row>
    <row r="253" spans="1:12">
      <c r="A253" s="11">
        <v>147</v>
      </c>
      <c r="B253" s="11" t="s">
        <v>245</v>
      </c>
      <c r="C253" s="11">
        <v>1530</v>
      </c>
      <c r="D253" s="11" t="s">
        <v>24</v>
      </c>
      <c r="E253" s="11">
        <v>12</v>
      </c>
      <c r="F253" s="16">
        <v>18360</v>
      </c>
      <c r="G253" s="11"/>
      <c r="H253" s="11"/>
      <c r="I253" s="11"/>
      <c r="J253" s="11"/>
      <c r="K253" s="11">
        <v>12</v>
      </c>
      <c r="L253" s="16">
        <v>18360</v>
      </c>
    </row>
    <row r="254" spans="1:12">
      <c r="A254" s="11">
        <v>148</v>
      </c>
      <c r="B254" s="11" t="s">
        <v>246</v>
      </c>
      <c r="C254" s="11">
        <v>1530</v>
      </c>
      <c r="D254" s="11" t="s">
        <v>24</v>
      </c>
      <c r="E254" s="11">
        <v>22</v>
      </c>
      <c r="F254" s="16">
        <v>33660</v>
      </c>
      <c r="G254" s="11"/>
      <c r="H254" s="11"/>
      <c r="I254" s="11"/>
      <c r="J254" s="11"/>
      <c r="K254" s="11">
        <v>22</v>
      </c>
      <c r="L254" s="16">
        <v>33660</v>
      </c>
    </row>
    <row r="255" spans="1:12">
      <c r="A255" s="11">
        <v>149</v>
      </c>
      <c r="B255" s="11" t="s">
        <v>247</v>
      </c>
      <c r="C255" s="11">
        <v>1530</v>
      </c>
      <c r="D255" s="11" t="s">
        <v>24</v>
      </c>
      <c r="E255" s="11">
        <v>12</v>
      </c>
      <c r="F255" s="16">
        <v>18360</v>
      </c>
      <c r="G255" s="11"/>
      <c r="H255" s="11"/>
      <c r="I255" s="11"/>
      <c r="J255" s="11"/>
      <c r="K255" s="11">
        <v>12</v>
      </c>
      <c r="L255" s="16">
        <v>18360</v>
      </c>
    </row>
    <row r="256" spans="1:12">
      <c r="A256" s="11">
        <v>150</v>
      </c>
      <c r="B256" s="11" t="s">
        <v>248</v>
      </c>
      <c r="C256" s="11">
        <v>1870</v>
      </c>
      <c r="D256" s="11" t="s">
        <v>24</v>
      </c>
      <c r="E256" s="11">
        <v>3</v>
      </c>
      <c r="F256" s="16">
        <v>5610</v>
      </c>
      <c r="G256" s="11"/>
      <c r="H256" s="11"/>
      <c r="I256" s="11"/>
      <c r="J256" s="11"/>
      <c r="K256" s="11">
        <v>3</v>
      </c>
      <c r="L256" s="16">
        <v>5610</v>
      </c>
    </row>
    <row r="257" spans="1:12">
      <c r="A257" s="11">
        <v>151</v>
      </c>
      <c r="B257" s="11" t="s">
        <v>249</v>
      </c>
      <c r="C257" s="11">
        <v>1999</v>
      </c>
      <c r="D257" s="11" t="s">
        <v>24</v>
      </c>
      <c r="E257" s="11">
        <v>1</v>
      </c>
      <c r="F257" s="16">
        <v>1999</v>
      </c>
      <c r="G257" s="11"/>
      <c r="H257" s="11"/>
      <c r="I257" s="11"/>
      <c r="J257" s="11"/>
      <c r="K257" s="11">
        <v>1</v>
      </c>
      <c r="L257" s="16">
        <v>1999</v>
      </c>
    </row>
    <row r="258" spans="1:12">
      <c r="A258" s="11">
        <v>152</v>
      </c>
      <c r="B258" s="11" t="s">
        <v>250</v>
      </c>
      <c r="C258" s="11">
        <v>625</v>
      </c>
      <c r="D258" s="11" t="s">
        <v>24</v>
      </c>
      <c r="E258" s="11">
        <v>7</v>
      </c>
      <c r="F258" s="16">
        <v>4375</v>
      </c>
      <c r="G258" s="11"/>
      <c r="H258" s="11"/>
      <c r="I258" s="11"/>
      <c r="J258" s="11"/>
      <c r="K258" s="11">
        <v>7</v>
      </c>
      <c r="L258" s="16">
        <v>4375</v>
      </c>
    </row>
    <row r="259" spans="1:12">
      <c r="A259" s="11">
        <v>153</v>
      </c>
      <c r="B259" s="11" t="s">
        <v>251</v>
      </c>
      <c r="C259" s="11">
        <v>77</v>
      </c>
      <c r="D259" s="11" t="s">
        <v>24</v>
      </c>
      <c r="E259" s="11">
        <v>1</v>
      </c>
      <c r="F259" s="16">
        <v>77</v>
      </c>
      <c r="G259" s="11"/>
      <c r="H259" s="11"/>
      <c r="I259" s="11"/>
      <c r="J259" s="11"/>
      <c r="K259" s="11">
        <v>1</v>
      </c>
      <c r="L259" s="16">
        <v>77</v>
      </c>
    </row>
    <row r="260" spans="1:12">
      <c r="A260" s="11">
        <v>154</v>
      </c>
      <c r="B260" s="11" t="s">
        <v>252</v>
      </c>
      <c r="C260" s="11">
        <v>2500</v>
      </c>
      <c r="D260" s="11" t="s">
        <v>24</v>
      </c>
      <c r="E260" s="11">
        <v>1</v>
      </c>
      <c r="F260" s="16">
        <v>2500</v>
      </c>
      <c r="G260" s="11"/>
      <c r="H260" s="11"/>
      <c r="I260" s="11"/>
      <c r="J260" s="11"/>
      <c r="K260" s="11">
        <v>1</v>
      </c>
      <c r="L260" s="16">
        <v>2500</v>
      </c>
    </row>
    <row r="261" spans="1:12">
      <c r="A261" s="11">
        <v>155</v>
      </c>
      <c r="B261" s="11" t="s">
        <v>253</v>
      </c>
      <c r="C261" s="11">
        <v>2916</v>
      </c>
      <c r="D261" s="11" t="s">
        <v>24</v>
      </c>
      <c r="E261" s="11">
        <v>1</v>
      </c>
      <c r="F261" s="16">
        <v>2916</v>
      </c>
      <c r="G261" s="11"/>
      <c r="H261" s="11"/>
      <c r="I261" s="11"/>
      <c r="J261" s="11"/>
      <c r="K261" s="11">
        <v>1</v>
      </c>
      <c r="L261" s="16">
        <v>2916</v>
      </c>
    </row>
    <row r="262" spans="1:12">
      <c r="A262" s="11">
        <v>156</v>
      </c>
      <c r="B262" s="11" t="s">
        <v>254</v>
      </c>
      <c r="C262" s="11">
        <v>2099</v>
      </c>
      <c r="D262" s="11" t="s">
        <v>24</v>
      </c>
      <c r="E262" s="11">
        <v>1</v>
      </c>
      <c r="F262" s="16">
        <v>2099</v>
      </c>
      <c r="G262" s="11"/>
      <c r="H262" s="11"/>
      <c r="I262" s="11"/>
      <c r="J262" s="11"/>
      <c r="K262" s="11">
        <v>1</v>
      </c>
      <c r="L262" s="16">
        <v>2099</v>
      </c>
    </row>
    <row r="263" spans="1:12">
      <c r="A263" s="11">
        <v>157</v>
      </c>
      <c r="B263" s="11" t="s">
        <v>255</v>
      </c>
      <c r="C263" s="11">
        <v>5200</v>
      </c>
      <c r="D263" s="11" t="s">
        <v>24</v>
      </c>
      <c r="E263" s="11">
        <v>1</v>
      </c>
      <c r="F263" s="16">
        <v>5200</v>
      </c>
      <c r="G263" s="11"/>
      <c r="H263" s="11"/>
      <c r="I263" s="11"/>
      <c r="J263" s="11"/>
      <c r="K263" s="11">
        <v>1</v>
      </c>
      <c r="L263" s="16">
        <v>5200</v>
      </c>
    </row>
    <row r="264" spans="1:12">
      <c r="A264" s="11">
        <v>158</v>
      </c>
      <c r="B264" s="11" t="s">
        <v>256</v>
      </c>
      <c r="C264" s="11">
        <v>1796</v>
      </c>
      <c r="D264" s="11" t="s">
        <v>24</v>
      </c>
      <c r="E264" s="11">
        <v>7</v>
      </c>
      <c r="F264" s="16">
        <v>12572</v>
      </c>
      <c r="G264" s="11"/>
      <c r="H264" s="11"/>
      <c r="I264" s="11"/>
      <c r="J264" s="11"/>
      <c r="K264" s="11">
        <v>7</v>
      </c>
      <c r="L264" s="16">
        <v>12572</v>
      </c>
    </row>
    <row r="265" spans="1:12">
      <c r="A265" s="11">
        <v>159</v>
      </c>
      <c r="B265" s="11" t="s">
        <v>257</v>
      </c>
      <c r="C265" s="11">
        <v>450</v>
      </c>
      <c r="D265" s="11" t="s">
        <v>24</v>
      </c>
      <c r="E265" s="11">
        <v>1</v>
      </c>
      <c r="F265" s="16">
        <v>450</v>
      </c>
      <c r="G265" s="11"/>
      <c r="H265" s="11"/>
      <c r="I265" s="11"/>
      <c r="J265" s="11"/>
      <c r="K265" s="11">
        <v>1</v>
      </c>
      <c r="L265" s="16">
        <v>450</v>
      </c>
    </row>
    <row r="266" spans="1:12">
      <c r="A266" s="11">
        <v>160</v>
      </c>
      <c r="B266" s="11" t="s">
        <v>258</v>
      </c>
      <c r="C266" s="11">
        <v>300</v>
      </c>
      <c r="D266" s="11" t="s">
        <v>24</v>
      </c>
      <c r="E266" s="11">
        <v>10</v>
      </c>
      <c r="F266" s="16">
        <v>3000</v>
      </c>
      <c r="G266" s="11"/>
      <c r="H266" s="11"/>
      <c r="I266" s="11"/>
      <c r="J266" s="11"/>
      <c r="K266" s="11">
        <v>10</v>
      </c>
      <c r="L266" s="16">
        <v>3000</v>
      </c>
    </row>
    <row r="267" spans="1:12">
      <c r="A267" s="11">
        <v>161</v>
      </c>
      <c r="B267" s="11" t="s">
        <v>259</v>
      </c>
      <c r="C267" s="11">
        <v>230</v>
      </c>
      <c r="D267" s="11" t="s">
        <v>24</v>
      </c>
      <c r="E267" s="11">
        <v>4</v>
      </c>
      <c r="F267" s="16">
        <v>920</v>
      </c>
      <c r="G267" s="11"/>
      <c r="H267" s="11"/>
      <c r="I267" s="11"/>
      <c r="J267" s="11"/>
      <c r="K267" s="11">
        <v>4</v>
      </c>
      <c r="L267" s="16">
        <v>920</v>
      </c>
    </row>
    <row r="268" spans="1:12">
      <c r="A268" s="11">
        <v>162</v>
      </c>
      <c r="B268" s="11" t="s">
        <v>260</v>
      </c>
      <c r="C268" s="11">
        <v>1080</v>
      </c>
      <c r="D268" s="11" t="s">
        <v>24</v>
      </c>
      <c r="E268" s="11">
        <v>6</v>
      </c>
      <c r="F268" s="16">
        <v>6480</v>
      </c>
      <c r="G268" s="11"/>
      <c r="H268" s="11"/>
      <c r="I268" s="11"/>
      <c r="J268" s="11"/>
      <c r="K268" s="11">
        <v>6</v>
      </c>
      <c r="L268" s="16">
        <v>6480</v>
      </c>
    </row>
    <row r="269" spans="1:12">
      <c r="A269" s="11">
        <v>163</v>
      </c>
      <c r="B269" s="11" t="s">
        <v>261</v>
      </c>
      <c r="C269" s="11">
        <v>670</v>
      </c>
      <c r="D269" s="11" t="s">
        <v>24</v>
      </c>
      <c r="E269" s="11">
        <v>7</v>
      </c>
      <c r="F269" s="16">
        <v>4690</v>
      </c>
      <c r="G269" s="11"/>
      <c r="H269" s="11"/>
      <c r="I269" s="11"/>
      <c r="J269" s="11"/>
      <c r="K269" s="11">
        <v>7</v>
      </c>
      <c r="L269" s="16">
        <v>4690</v>
      </c>
    </row>
    <row r="270" spans="1:12">
      <c r="A270" s="11">
        <v>164</v>
      </c>
      <c r="B270" s="11" t="s">
        <v>262</v>
      </c>
      <c r="C270" s="11">
        <v>1300</v>
      </c>
      <c r="D270" s="11" t="s">
        <v>24</v>
      </c>
      <c r="E270" s="11">
        <v>1</v>
      </c>
      <c r="F270" s="16">
        <v>1300</v>
      </c>
      <c r="G270" s="11"/>
      <c r="H270" s="11"/>
      <c r="I270" s="11"/>
      <c r="J270" s="11"/>
      <c r="K270" s="11">
        <v>1</v>
      </c>
      <c r="L270" s="16">
        <v>1300</v>
      </c>
    </row>
    <row r="271" spans="1:12">
      <c r="A271" s="11">
        <v>165</v>
      </c>
      <c r="B271" s="11" t="s">
        <v>263</v>
      </c>
      <c r="C271" s="11">
        <v>900</v>
      </c>
      <c r="D271" s="11" t="s">
        <v>24</v>
      </c>
      <c r="E271" s="11">
        <v>2</v>
      </c>
      <c r="F271" s="16">
        <v>1800</v>
      </c>
      <c r="G271" s="11"/>
      <c r="H271" s="11"/>
      <c r="I271" s="11"/>
      <c r="J271" s="11"/>
      <c r="K271" s="11">
        <v>2</v>
      </c>
      <c r="L271" s="16">
        <v>1800</v>
      </c>
    </row>
    <row r="272" spans="1:12">
      <c r="A272" s="11">
        <v>166</v>
      </c>
      <c r="B272" s="11" t="s">
        <v>264</v>
      </c>
      <c r="C272" s="11">
        <v>3000</v>
      </c>
      <c r="D272" s="11" t="s">
        <v>24</v>
      </c>
      <c r="E272" s="11">
        <v>1</v>
      </c>
      <c r="F272" s="16">
        <v>3000</v>
      </c>
      <c r="G272" s="11"/>
      <c r="H272" s="11"/>
      <c r="I272" s="11"/>
      <c r="J272" s="11"/>
      <c r="K272" s="11">
        <v>1</v>
      </c>
      <c r="L272" s="16">
        <v>3000</v>
      </c>
    </row>
    <row r="273" spans="1:12">
      <c r="A273" s="11">
        <v>167</v>
      </c>
      <c r="B273" s="11" t="s">
        <v>265</v>
      </c>
      <c r="C273" s="11">
        <v>2436.6666666666665</v>
      </c>
      <c r="D273" s="11" t="s">
        <v>24</v>
      </c>
      <c r="E273" s="11">
        <v>6</v>
      </c>
      <c r="F273" s="16">
        <v>14620</v>
      </c>
      <c r="G273" s="11"/>
      <c r="H273" s="11"/>
      <c r="I273" s="11"/>
      <c r="J273" s="11"/>
      <c r="K273" s="11">
        <v>6</v>
      </c>
      <c r="L273" s="16">
        <v>14620</v>
      </c>
    </row>
    <row r="274" spans="1:12">
      <c r="A274" s="11">
        <v>168</v>
      </c>
      <c r="B274" s="11" t="s">
        <v>266</v>
      </c>
      <c r="C274" s="11">
        <v>220</v>
      </c>
      <c r="D274" s="11" t="s">
        <v>24</v>
      </c>
      <c r="E274" s="11">
        <v>3</v>
      </c>
      <c r="F274" s="16">
        <v>660</v>
      </c>
      <c r="G274" s="11"/>
      <c r="H274" s="11"/>
      <c r="I274" s="11"/>
      <c r="J274" s="11"/>
      <c r="K274" s="11">
        <v>3</v>
      </c>
      <c r="L274" s="16">
        <v>660</v>
      </c>
    </row>
    <row r="275" spans="1:12">
      <c r="A275" s="11">
        <v>169</v>
      </c>
      <c r="B275" s="11" t="s">
        <v>267</v>
      </c>
      <c r="C275" s="11">
        <v>281.66000000000003</v>
      </c>
      <c r="D275" s="11" t="s">
        <v>24</v>
      </c>
      <c r="E275" s="11">
        <v>1</v>
      </c>
      <c r="F275" s="16">
        <v>281.66000000000003</v>
      </c>
      <c r="G275" s="11"/>
      <c r="H275" s="11"/>
      <c r="I275" s="11"/>
      <c r="J275" s="11"/>
      <c r="K275" s="11">
        <v>1</v>
      </c>
      <c r="L275" s="16">
        <v>281.66000000000003</v>
      </c>
    </row>
    <row r="276" spans="1:12">
      <c r="A276" s="11">
        <v>170</v>
      </c>
      <c r="B276" s="11" t="s">
        <v>268</v>
      </c>
      <c r="C276" s="11">
        <v>292.5</v>
      </c>
      <c r="D276" s="11" t="s">
        <v>24</v>
      </c>
      <c r="E276" s="11">
        <v>2</v>
      </c>
      <c r="F276" s="16">
        <v>585</v>
      </c>
      <c r="G276" s="11"/>
      <c r="H276" s="11"/>
      <c r="I276" s="11"/>
      <c r="J276" s="11"/>
      <c r="K276" s="11">
        <v>2</v>
      </c>
      <c r="L276" s="16">
        <v>585</v>
      </c>
    </row>
    <row r="277" spans="1:12">
      <c r="A277" s="11">
        <v>171</v>
      </c>
      <c r="B277" s="11" t="s">
        <v>269</v>
      </c>
      <c r="C277" s="11">
        <v>2352</v>
      </c>
      <c r="D277" s="11" t="s">
        <v>24</v>
      </c>
      <c r="E277" s="11">
        <v>1</v>
      </c>
      <c r="F277" s="16">
        <v>2352</v>
      </c>
      <c r="G277" s="11"/>
      <c r="H277" s="11"/>
      <c r="I277" s="11"/>
      <c r="J277" s="11"/>
      <c r="K277" s="11">
        <v>1</v>
      </c>
      <c r="L277" s="16">
        <v>2352</v>
      </c>
    </row>
    <row r="278" spans="1:12">
      <c r="A278" s="11">
        <v>172</v>
      </c>
      <c r="B278" s="11" t="s">
        <v>270</v>
      </c>
      <c r="C278" s="11">
        <v>1858</v>
      </c>
      <c r="D278" s="11" t="s">
        <v>24</v>
      </c>
      <c r="E278" s="11">
        <v>1</v>
      </c>
      <c r="F278" s="16">
        <v>1858</v>
      </c>
      <c r="G278" s="11"/>
      <c r="H278" s="11"/>
      <c r="I278" s="11"/>
      <c r="J278" s="11"/>
      <c r="K278" s="11">
        <v>1</v>
      </c>
      <c r="L278" s="16">
        <v>1858</v>
      </c>
    </row>
    <row r="279" spans="1:12">
      <c r="A279" s="11">
        <v>173</v>
      </c>
      <c r="B279" s="11" t="s">
        <v>271</v>
      </c>
      <c r="C279" s="11">
        <v>696</v>
      </c>
      <c r="D279" s="11" t="s">
        <v>24</v>
      </c>
      <c r="E279" s="11">
        <v>1</v>
      </c>
      <c r="F279" s="16">
        <v>696</v>
      </c>
      <c r="G279" s="11"/>
      <c r="H279" s="11"/>
      <c r="I279" s="11"/>
      <c r="J279" s="11"/>
      <c r="K279" s="11">
        <v>1</v>
      </c>
      <c r="L279" s="16">
        <v>696</v>
      </c>
    </row>
    <row r="280" spans="1:12">
      <c r="A280" s="11">
        <v>174</v>
      </c>
      <c r="B280" s="11" t="s">
        <v>272</v>
      </c>
      <c r="C280" s="11">
        <v>1013.75</v>
      </c>
      <c r="D280" s="11" t="s">
        <v>24</v>
      </c>
      <c r="E280" s="11">
        <v>1</v>
      </c>
      <c r="F280" s="16">
        <v>1013.75</v>
      </c>
      <c r="G280" s="11"/>
      <c r="H280" s="11"/>
      <c r="I280" s="11"/>
      <c r="J280" s="11"/>
      <c r="K280" s="11">
        <v>1</v>
      </c>
      <c r="L280" s="16">
        <v>1013.75</v>
      </c>
    </row>
    <row r="281" spans="1:12">
      <c r="A281" s="11">
        <v>175</v>
      </c>
      <c r="B281" s="11" t="s">
        <v>273</v>
      </c>
      <c r="C281" s="11">
        <v>5607</v>
      </c>
      <c r="D281" s="11" t="s">
        <v>24</v>
      </c>
      <c r="E281" s="11">
        <v>1</v>
      </c>
      <c r="F281" s="16">
        <v>5607</v>
      </c>
      <c r="G281" s="11"/>
      <c r="H281" s="11"/>
      <c r="I281" s="11"/>
      <c r="J281" s="11"/>
      <c r="K281" s="11">
        <v>1</v>
      </c>
      <c r="L281" s="16">
        <v>5607</v>
      </c>
    </row>
    <row r="282" spans="1:12">
      <c r="A282" s="11">
        <v>176</v>
      </c>
      <c r="B282" s="11" t="s">
        <v>274</v>
      </c>
      <c r="C282" s="11">
        <v>2633.04</v>
      </c>
      <c r="D282" s="11" t="s">
        <v>24</v>
      </c>
      <c r="E282" s="11">
        <v>1</v>
      </c>
      <c r="F282" s="16">
        <v>2633.04</v>
      </c>
      <c r="G282" s="11"/>
      <c r="H282" s="11"/>
      <c r="I282" s="11"/>
      <c r="J282" s="11"/>
      <c r="K282" s="11">
        <v>1</v>
      </c>
      <c r="L282" s="16">
        <v>2633.04</v>
      </c>
    </row>
    <row r="283" spans="1:12">
      <c r="A283" s="11">
        <v>177</v>
      </c>
      <c r="B283" s="11" t="s">
        <v>275</v>
      </c>
      <c r="C283" s="11">
        <v>5268</v>
      </c>
      <c r="D283" s="11" t="s">
        <v>24</v>
      </c>
      <c r="E283" s="11">
        <v>1</v>
      </c>
      <c r="F283" s="16">
        <v>5268</v>
      </c>
      <c r="G283" s="11"/>
      <c r="H283" s="11"/>
      <c r="I283" s="11"/>
      <c r="J283" s="11"/>
      <c r="K283" s="11">
        <v>1</v>
      </c>
      <c r="L283" s="16">
        <v>5268</v>
      </c>
    </row>
    <row r="284" spans="1:12">
      <c r="A284" s="11">
        <v>178</v>
      </c>
      <c r="B284" s="11" t="s">
        <v>276</v>
      </c>
      <c r="C284" s="11">
        <v>6459.96</v>
      </c>
      <c r="D284" s="11" t="s">
        <v>24</v>
      </c>
      <c r="E284" s="11">
        <v>1</v>
      </c>
      <c r="F284" s="16">
        <v>6459.96</v>
      </c>
      <c r="G284" s="11"/>
      <c r="H284" s="11"/>
      <c r="I284" s="11"/>
      <c r="J284" s="11"/>
      <c r="K284" s="11">
        <v>1</v>
      </c>
      <c r="L284" s="16">
        <v>6459.96</v>
      </c>
    </row>
    <row r="285" spans="1:12" ht="15.75" thickBot="1">
      <c r="A285" s="26">
        <v>179</v>
      </c>
      <c r="B285" s="26" t="s">
        <v>277</v>
      </c>
      <c r="C285" s="26">
        <v>5777</v>
      </c>
      <c r="D285" s="26" t="s">
        <v>24</v>
      </c>
      <c r="E285" s="26">
        <v>1</v>
      </c>
      <c r="F285" s="41">
        <v>5777</v>
      </c>
      <c r="G285" s="26"/>
      <c r="H285" s="26"/>
      <c r="I285" s="26"/>
      <c r="J285" s="26"/>
      <c r="K285" s="26">
        <v>1</v>
      </c>
      <c r="L285" s="41">
        <v>5777</v>
      </c>
    </row>
    <row r="286" spans="1:12" ht="15.75" thickBot="1">
      <c r="A286" s="48"/>
      <c r="B286" s="43" t="s">
        <v>278</v>
      </c>
      <c r="C286" s="43"/>
      <c r="D286" s="43"/>
      <c r="E286" s="43"/>
      <c r="F286" s="122">
        <v>300488.40999999997</v>
      </c>
      <c r="G286" s="43"/>
      <c r="H286" s="43">
        <v>0</v>
      </c>
      <c r="I286" s="43"/>
      <c r="J286" s="43"/>
      <c r="K286" s="43"/>
      <c r="L286" s="138">
        <v>300488.40999999997</v>
      </c>
    </row>
    <row r="287" spans="1:12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</row>
    <row r="288" spans="1:12">
      <c r="A288" s="11"/>
      <c r="B288" s="12">
        <v>1812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>
      <c r="A289" s="11">
        <v>1</v>
      </c>
      <c r="B289" s="11" t="s">
        <v>279</v>
      </c>
      <c r="C289" s="11">
        <v>5.4</v>
      </c>
      <c r="D289" s="11" t="s">
        <v>24</v>
      </c>
      <c r="E289" s="11">
        <v>1</v>
      </c>
      <c r="F289" s="16">
        <v>5.4</v>
      </c>
      <c r="G289" s="11"/>
      <c r="H289" s="11"/>
      <c r="I289" s="11"/>
      <c r="J289" s="11">
        <v>0</v>
      </c>
      <c r="K289" s="11">
        <v>1</v>
      </c>
      <c r="L289" s="16">
        <v>5.4</v>
      </c>
    </row>
    <row r="290" spans="1:12">
      <c r="A290" s="11">
        <v>2</v>
      </c>
      <c r="B290" s="11" t="s">
        <v>280</v>
      </c>
      <c r="C290" s="11">
        <v>8.5</v>
      </c>
      <c r="D290" s="11" t="s">
        <v>24</v>
      </c>
      <c r="E290" s="11">
        <v>1</v>
      </c>
      <c r="F290" s="16">
        <v>8.5</v>
      </c>
      <c r="G290" s="11"/>
      <c r="H290" s="11"/>
      <c r="I290" s="11"/>
      <c r="J290" s="11">
        <v>0</v>
      </c>
      <c r="K290" s="11">
        <v>1</v>
      </c>
      <c r="L290" s="16">
        <v>8.5</v>
      </c>
    </row>
    <row r="291" spans="1:12">
      <c r="A291" s="11">
        <v>3</v>
      </c>
      <c r="B291" s="11" t="s">
        <v>281</v>
      </c>
      <c r="C291" s="11">
        <v>7.56</v>
      </c>
      <c r="D291" s="11" t="s">
        <v>24</v>
      </c>
      <c r="E291" s="11">
        <v>1</v>
      </c>
      <c r="F291" s="16">
        <v>7.56</v>
      </c>
      <c r="G291" s="11"/>
      <c r="H291" s="11"/>
      <c r="I291" s="11"/>
      <c r="J291" s="11">
        <v>0</v>
      </c>
      <c r="K291" s="11">
        <v>1</v>
      </c>
      <c r="L291" s="16">
        <v>7.56</v>
      </c>
    </row>
    <row r="292" spans="1:12">
      <c r="A292" s="11">
        <v>4</v>
      </c>
      <c r="B292" s="11" t="s">
        <v>282</v>
      </c>
      <c r="C292" s="11">
        <v>25</v>
      </c>
      <c r="D292" s="11" t="s">
        <v>24</v>
      </c>
      <c r="E292" s="11">
        <v>1</v>
      </c>
      <c r="F292" s="16">
        <v>25</v>
      </c>
      <c r="G292" s="11"/>
      <c r="H292" s="11"/>
      <c r="I292" s="11"/>
      <c r="J292" s="11">
        <v>0</v>
      </c>
      <c r="K292" s="11">
        <v>1</v>
      </c>
      <c r="L292" s="16">
        <v>25</v>
      </c>
    </row>
    <row r="293" spans="1:12">
      <c r="A293" s="11">
        <v>5</v>
      </c>
      <c r="B293" s="11" t="s">
        <v>283</v>
      </c>
      <c r="C293" s="11">
        <v>88.430769230769229</v>
      </c>
      <c r="D293" s="11" t="s">
        <v>24</v>
      </c>
      <c r="E293" s="11">
        <v>13</v>
      </c>
      <c r="F293" s="16">
        <v>1149.5999999999999</v>
      </c>
      <c r="G293" s="11"/>
      <c r="H293" s="11"/>
      <c r="I293" s="11"/>
      <c r="J293" s="11">
        <v>0</v>
      </c>
      <c r="K293" s="11">
        <v>13</v>
      </c>
      <c r="L293" s="16">
        <v>1149.5999999999999</v>
      </c>
    </row>
    <row r="294" spans="1:12">
      <c r="A294" s="11">
        <v>6</v>
      </c>
      <c r="B294" s="11" t="s">
        <v>284</v>
      </c>
      <c r="C294" s="11">
        <v>107</v>
      </c>
      <c r="D294" s="11" t="s">
        <v>24</v>
      </c>
      <c r="E294" s="11">
        <v>1</v>
      </c>
      <c r="F294" s="16">
        <v>107</v>
      </c>
      <c r="G294" s="11"/>
      <c r="H294" s="11"/>
      <c r="I294" s="11"/>
      <c r="J294" s="11">
        <v>0</v>
      </c>
      <c r="K294" s="11">
        <v>1</v>
      </c>
      <c r="L294" s="16">
        <v>107</v>
      </c>
    </row>
    <row r="295" spans="1:12">
      <c r="A295" s="11">
        <v>7</v>
      </c>
      <c r="B295" s="11" t="s">
        <v>284</v>
      </c>
      <c r="C295" s="11">
        <v>32</v>
      </c>
      <c r="D295" s="11" t="s">
        <v>24</v>
      </c>
      <c r="E295" s="11">
        <v>1</v>
      </c>
      <c r="F295" s="16">
        <v>32</v>
      </c>
      <c r="G295" s="11"/>
      <c r="H295" s="11"/>
      <c r="I295" s="11"/>
      <c r="J295" s="11">
        <v>0</v>
      </c>
      <c r="K295" s="11">
        <v>1</v>
      </c>
      <c r="L295" s="16">
        <v>32</v>
      </c>
    </row>
    <row r="296" spans="1:12">
      <c r="A296" s="11">
        <v>8</v>
      </c>
      <c r="B296" s="11" t="s">
        <v>285</v>
      </c>
      <c r="C296" s="11">
        <v>51.87</v>
      </c>
      <c r="D296" s="11" t="s">
        <v>24</v>
      </c>
      <c r="E296" s="11">
        <v>1</v>
      </c>
      <c r="F296" s="16">
        <v>51.87</v>
      </c>
      <c r="G296" s="11"/>
      <c r="H296" s="11"/>
      <c r="I296" s="11"/>
      <c r="J296" s="11"/>
      <c r="K296" s="11">
        <v>1</v>
      </c>
      <c r="L296" s="16">
        <v>51.87</v>
      </c>
    </row>
    <row r="297" spans="1:12">
      <c r="A297" s="11">
        <v>9</v>
      </c>
      <c r="B297" s="11" t="s">
        <v>283</v>
      </c>
      <c r="C297" s="11">
        <v>25.2</v>
      </c>
      <c r="D297" s="11" t="s">
        <v>24</v>
      </c>
      <c r="E297" s="11">
        <v>15</v>
      </c>
      <c r="F297" s="16">
        <v>378</v>
      </c>
      <c r="G297" s="11"/>
      <c r="H297" s="11"/>
      <c r="I297" s="11"/>
      <c r="J297" s="11"/>
      <c r="K297" s="11">
        <v>15</v>
      </c>
      <c r="L297" s="16">
        <v>378</v>
      </c>
    </row>
    <row r="298" spans="1:12">
      <c r="A298" s="11">
        <v>10</v>
      </c>
      <c r="B298" s="11" t="s">
        <v>287</v>
      </c>
      <c r="C298" s="11">
        <v>165</v>
      </c>
      <c r="D298" s="11" t="s">
        <v>24</v>
      </c>
      <c r="E298" s="11">
        <v>1</v>
      </c>
      <c r="F298" s="16">
        <v>165</v>
      </c>
      <c r="G298" s="11"/>
      <c r="H298" s="11"/>
      <c r="I298" s="11"/>
      <c r="J298" s="11"/>
      <c r="K298" s="11">
        <v>1</v>
      </c>
      <c r="L298" s="16">
        <v>165</v>
      </c>
    </row>
    <row r="299" spans="1:12">
      <c r="A299" s="11">
        <v>11</v>
      </c>
      <c r="B299" s="11" t="s">
        <v>288</v>
      </c>
      <c r="C299" s="11">
        <v>230</v>
      </c>
      <c r="D299" s="11" t="s">
        <v>24</v>
      </c>
      <c r="E299" s="11">
        <v>1</v>
      </c>
      <c r="F299" s="16">
        <v>230</v>
      </c>
      <c r="G299" s="11"/>
      <c r="H299" s="11"/>
      <c r="I299" s="11"/>
      <c r="J299" s="11"/>
      <c r="K299" s="11">
        <v>1</v>
      </c>
      <c r="L299" s="16">
        <v>230</v>
      </c>
    </row>
    <row r="300" spans="1:12">
      <c r="A300" s="11">
        <v>12</v>
      </c>
      <c r="B300" s="11" t="s">
        <v>289</v>
      </c>
      <c r="C300" s="11">
        <v>90</v>
      </c>
      <c r="D300" s="11" t="s">
        <v>24</v>
      </c>
      <c r="E300" s="11">
        <v>1</v>
      </c>
      <c r="F300" s="16">
        <v>90</v>
      </c>
      <c r="G300" s="11"/>
      <c r="H300" s="11"/>
      <c r="I300" s="11"/>
      <c r="J300" s="11"/>
      <c r="K300" s="11">
        <v>1</v>
      </c>
      <c r="L300" s="16">
        <v>90</v>
      </c>
    </row>
    <row r="301" spans="1:12">
      <c r="A301" s="11">
        <v>13</v>
      </c>
      <c r="B301" s="11" t="s">
        <v>153</v>
      </c>
      <c r="C301" s="11">
        <v>45</v>
      </c>
      <c r="D301" s="11" t="s">
        <v>24</v>
      </c>
      <c r="E301" s="11">
        <v>1</v>
      </c>
      <c r="F301" s="16">
        <v>45</v>
      </c>
      <c r="G301" s="11"/>
      <c r="H301" s="11"/>
      <c r="I301" s="11"/>
      <c r="J301" s="11"/>
      <c r="K301" s="11">
        <v>1</v>
      </c>
      <c r="L301" s="16">
        <v>45</v>
      </c>
    </row>
    <row r="302" spans="1:12">
      <c r="A302" s="11">
        <v>14</v>
      </c>
      <c r="B302" s="11" t="s">
        <v>290</v>
      </c>
      <c r="C302" s="11">
        <v>16</v>
      </c>
      <c r="D302" s="11" t="s">
        <v>24</v>
      </c>
      <c r="E302" s="11">
        <v>1</v>
      </c>
      <c r="F302" s="16">
        <v>16</v>
      </c>
      <c r="G302" s="11"/>
      <c r="H302" s="11"/>
      <c r="I302" s="11"/>
      <c r="J302" s="11"/>
      <c r="K302" s="11">
        <v>1</v>
      </c>
      <c r="L302" s="16">
        <v>16</v>
      </c>
    </row>
    <row r="303" spans="1:12">
      <c r="A303" s="11">
        <v>15</v>
      </c>
      <c r="B303" s="11" t="s">
        <v>291</v>
      </c>
      <c r="C303" s="11">
        <v>18</v>
      </c>
      <c r="D303" s="11" t="s">
        <v>24</v>
      </c>
      <c r="E303" s="11">
        <v>1</v>
      </c>
      <c r="F303" s="16">
        <v>18</v>
      </c>
      <c r="G303" s="11"/>
      <c r="H303" s="11"/>
      <c r="I303" s="11"/>
      <c r="J303" s="11"/>
      <c r="K303" s="11">
        <v>1</v>
      </c>
      <c r="L303" s="16">
        <v>18</v>
      </c>
    </row>
    <row r="304" spans="1:12">
      <c r="A304" s="11">
        <v>16</v>
      </c>
      <c r="B304" s="11" t="s">
        <v>292</v>
      </c>
      <c r="C304" s="11">
        <v>24</v>
      </c>
      <c r="D304" s="11" t="s">
        <v>24</v>
      </c>
      <c r="E304" s="11">
        <v>5</v>
      </c>
      <c r="F304" s="16">
        <v>120</v>
      </c>
      <c r="G304" s="11"/>
      <c r="H304" s="11"/>
      <c r="I304" s="11"/>
      <c r="J304" s="11"/>
      <c r="K304" s="11">
        <v>5</v>
      </c>
      <c r="L304" s="16">
        <v>120</v>
      </c>
    </row>
    <row r="305" spans="1:12">
      <c r="A305" s="11">
        <v>17</v>
      </c>
      <c r="B305" s="11" t="s">
        <v>293</v>
      </c>
      <c r="C305" s="11">
        <v>11</v>
      </c>
      <c r="D305" s="11" t="s">
        <v>24</v>
      </c>
      <c r="E305" s="11">
        <v>5</v>
      </c>
      <c r="F305" s="16">
        <v>55</v>
      </c>
      <c r="G305" s="11"/>
      <c r="H305" s="11"/>
      <c r="I305" s="11"/>
      <c r="J305" s="11"/>
      <c r="K305" s="11">
        <v>5</v>
      </c>
      <c r="L305" s="16">
        <v>55</v>
      </c>
    </row>
    <row r="306" spans="1:12">
      <c r="A306" s="11">
        <v>18</v>
      </c>
      <c r="B306" s="11" t="s">
        <v>294</v>
      </c>
      <c r="C306" s="11">
        <v>10</v>
      </c>
      <c r="D306" s="11" t="s">
        <v>24</v>
      </c>
      <c r="E306" s="11">
        <v>8</v>
      </c>
      <c r="F306" s="16">
        <v>80</v>
      </c>
      <c r="G306" s="11"/>
      <c r="H306" s="11"/>
      <c r="I306" s="11"/>
      <c r="J306" s="11"/>
      <c r="K306" s="11">
        <v>8</v>
      </c>
      <c r="L306" s="16">
        <v>80</v>
      </c>
    </row>
    <row r="307" spans="1:12">
      <c r="A307" s="11">
        <v>19</v>
      </c>
      <c r="B307" s="11" t="s">
        <v>295</v>
      </c>
      <c r="C307" s="11">
        <v>39</v>
      </c>
      <c r="D307" s="11" t="s">
        <v>24</v>
      </c>
      <c r="E307" s="11">
        <v>2</v>
      </c>
      <c r="F307" s="16">
        <v>78</v>
      </c>
      <c r="G307" s="11"/>
      <c r="H307" s="11"/>
      <c r="I307" s="11"/>
      <c r="J307" s="11"/>
      <c r="K307" s="11">
        <v>2</v>
      </c>
      <c r="L307" s="16">
        <v>78</v>
      </c>
    </row>
    <row r="308" spans="1:12">
      <c r="A308" s="11">
        <v>20</v>
      </c>
      <c r="B308" s="11" t="s">
        <v>297</v>
      </c>
      <c r="C308" s="11">
        <v>60</v>
      </c>
      <c r="D308" s="11" t="s">
        <v>24</v>
      </c>
      <c r="E308" s="11">
        <v>1</v>
      </c>
      <c r="F308" s="16">
        <v>60</v>
      </c>
      <c r="G308" s="11"/>
      <c r="H308" s="11"/>
      <c r="I308" s="11"/>
      <c r="J308" s="11"/>
      <c r="K308" s="11">
        <v>1</v>
      </c>
      <c r="L308" s="16">
        <v>60</v>
      </c>
    </row>
    <row r="309" spans="1:12">
      <c r="A309" s="11">
        <v>21</v>
      </c>
      <c r="B309" s="11" t="s">
        <v>298</v>
      </c>
      <c r="C309" s="11">
        <v>245</v>
      </c>
      <c r="D309" s="11" t="s">
        <v>24</v>
      </c>
      <c r="E309" s="11">
        <v>1</v>
      </c>
      <c r="F309" s="16">
        <v>245</v>
      </c>
      <c r="G309" s="11"/>
      <c r="H309" s="11"/>
      <c r="I309" s="11"/>
      <c r="J309" s="11"/>
      <c r="K309" s="11">
        <v>1</v>
      </c>
      <c r="L309" s="16">
        <v>245</v>
      </c>
    </row>
    <row r="310" spans="1:12">
      <c r="A310" s="11">
        <v>22</v>
      </c>
      <c r="B310" s="11" t="s">
        <v>299</v>
      </c>
      <c r="C310" s="11">
        <v>18.75</v>
      </c>
      <c r="D310" s="11" t="s">
        <v>24</v>
      </c>
      <c r="E310" s="11">
        <v>1</v>
      </c>
      <c r="F310" s="16">
        <v>18.75</v>
      </c>
      <c r="G310" s="11"/>
      <c r="H310" s="11"/>
      <c r="I310" s="11"/>
      <c r="J310" s="11"/>
      <c r="K310" s="11">
        <v>1</v>
      </c>
      <c r="L310" s="16">
        <v>18.75</v>
      </c>
    </row>
    <row r="311" spans="1:12">
      <c r="A311" s="11">
        <v>23</v>
      </c>
      <c r="B311" s="11" t="s">
        <v>300</v>
      </c>
      <c r="C311" s="11">
        <v>16.25</v>
      </c>
      <c r="D311" s="11" t="s">
        <v>24</v>
      </c>
      <c r="E311" s="11">
        <v>1</v>
      </c>
      <c r="F311" s="16">
        <v>16.25</v>
      </c>
      <c r="G311" s="11"/>
      <c r="H311" s="11"/>
      <c r="I311" s="11"/>
      <c r="J311" s="11"/>
      <c r="K311" s="11">
        <v>1</v>
      </c>
      <c r="L311" s="16">
        <v>16.25</v>
      </c>
    </row>
    <row r="312" spans="1:12">
      <c r="A312" s="11">
        <v>24</v>
      </c>
      <c r="B312" s="11" t="s">
        <v>301</v>
      </c>
      <c r="C312" s="11">
        <v>12</v>
      </c>
      <c r="D312" s="11" t="s">
        <v>24</v>
      </c>
      <c r="E312" s="11">
        <v>4</v>
      </c>
      <c r="F312" s="16">
        <v>48</v>
      </c>
      <c r="G312" s="11"/>
      <c r="H312" s="11"/>
      <c r="I312" s="11"/>
      <c r="J312" s="11"/>
      <c r="K312" s="11">
        <v>4</v>
      </c>
      <c r="L312" s="16">
        <v>48</v>
      </c>
    </row>
    <row r="313" spans="1:12">
      <c r="A313" s="11">
        <v>25</v>
      </c>
      <c r="B313" s="11" t="s">
        <v>302</v>
      </c>
      <c r="C313" s="11">
        <v>15</v>
      </c>
      <c r="D313" s="11" t="s">
        <v>24</v>
      </c>
      <c r="E313" s="11">
        <v>0</v>
      </c>
      <c r="F313" s="16">
        <v>0</v>
      </c>
      <c r="G313" s="11"/>
      <c r="H313" s="11"/>
      <c r="I313" s="11"/>
      <c r="J313" s="11"/>
      <c r="K313" s="11">
        <v>0</v>
      </c>
      <c r="L313" s="16">
        <v>0</v>
      </c>
    </row>
    <row r="314" spans="1:12">
      <c r="A314" s="11">
        <v>26</v>
      </c>
      <c r="B314" s="11" t="s">
        <v>303</v>
      </c>
      <c r="C314" s="11">
        <v>10</v>
      </c>
      <c r="D314" s="11" t="s">
        <v>24</v>
      </c>
      <c r="E314" s="11">
        <v>10</v>
      </c>
      <c r="F314" s="16">
        <v>100</v>
      </c>
      <c r="G314" s="11"/>
      <c r="H314" s="11"/>
      <c r="I314" s="11"/>
      <c r="J314" s="11"/>
      <c r="K314" s="11">
        <v>10</v>
      </c>
      <c r="L314" s="16">
        <v>100</v>
      </c>
    </row>
    <row r="315" spans="1:12">
      <c r="A315" s="11">
        <v>27</v>
      </c>
      <c r="B315" s="11" t="s">
        <v>304</v>
      </c>
      <c r="C315" s="11">
        <v>3.5</v>
      </c>
      <c r="D315" s="11" t="s">
        <v>24</v>
      </c>
      <c r="E315" s="11">
        <v>25</v>
      </c>
      <c r="F315" s="16">
        <v>87.5</v>
      </c>
      <c r="G315" s="11"/>
      <c r="H315" s="11"/>
      <c r="I315" s="11"/>
      <c r="J315" s="11"/>
      <c r="K315" s="11">
        <v>25</v>
      </c>
      <c r="L315" s="16">
        <v>87.5</v>
      </c>
    </row>
    <row r="316" spans="1:12">
      <c r="A316" s="11">
        <v>28</v>
      </c>
      <c r="B316" s="11" t="s">
        <v>305</v>
      </c>
      <c r="C316" s="11">
        <v>20</v>
      </c>
      <c r="D316" s="11" t="s">
        <v>24</v>
      </c>
      <c r="E316" s="11">
        <v>1</v>
      </c>
      <c r="F316" s="16">
        <v>20</v>
      </c>
      <c r="G316" s="11"/>
      <c r="H316" s="11"/>
      <c r="I316" s="11"/>
      <c r="J316" s="11"/>
      <c r="K316" s="11">
        <v>1</v>
      </c>
      <c r="L316" s="16">
        <v>20</v>
      </c>
    </row>
    <row r="317" spans="1:12">
      <c r="A317" s="11">
        <v>29</v>
      </c>
      <c r="B317" s="11" t="s">
        <v>306</v>
      </c>
      <c r="C317" s="11">
        <v>10</v>
      </c>
      <c r="D317" s="11" t="s">
        <v>24</v>
      </c>
      <c r="E317" s="11">
        <v>1</v>
      </c>
      <c r="F317" s="16">
        <v>10</v>
      </c>
      <c r="G317" s="11"/>
      <c r="H317" s="11"/>
      <c r="I317" s="11"/>
      <c r="J317" s="11"/>
      <c r="K317" s="11">
        <v>1</v>
      </c>
      <c r="L317" s="16">
        <v>10</v>
      </c>
    </row>
    <row r="318" spans="1:12">
      <c r="A318" s="11">
        <v>30</v>
      </c>
      <c r="B318" s="11" t="s">
        <v>307</v>
      </c>
      <c r="C318" s="11">
        <v>30</v>
      </c>
      <c r="D318" s="11" t="s">
        <v>24</v>
      </c>
      <c r="E318" s="11">
        <v>1</v>
      </c>
      <c r="F318" s="16">
        <v>30</v>
      </c>
      <c r="G318" s="11"/>
      <c r="H318" s="11"/>
      <c r="I318" s="11"/>
      <c r="J318" s="11"/>
      <c r="K318" s="11">
        <v>1</v>
      </c>
      <c r="L318" s="16">
        <v>30</v>
      </c>
    </row>
    <row r="319" spans="1:12">
      <c r="A319" s="11">
        <v>31</v>
      </c>
      <c r="B319" s="11" t="s">
        <v>307</v>
      </c>
      <c r="C319" s="11">
        <v>10</v>
      </c>
      <c r="D319" s="11" t="s">
        <v>24</v>
      </c>
      <c r="E319" s="11">
        <v>1</v>
      </c>
      <c r="F319" s="16">
        <v>10</v>
      </c>
      <c r="G319" s="11"/>
      <c r="H319" s="11"/>
      <c r="I319" s="11"/>
      <c r="J319" s="11"/>
      <c r="K319" s="11">
        <v>1</v>
      </c>
      <c r="L319" s="16">
        <v>10</v>
      </c>
    </row>
    <row r="320" spans="1:12">
      <c r="A320" s="11">
        <v>32</v>
      </c>
      <c r="B320" s="11" t="s">
        <v>308</v>
      </c>
      <c r="C320" s="11">
        <v>6.5</v>
      </c>
      <c r="D320" s="11" t="s">
        <v>24</v>
      </c>
      <c r="E320" s="11">
        <v>50</v>
      </c>
      <c r="F320" s="16">
        <v>325</v>
      </c>
      <c r="G320" s="11"/>
      <c r="H320" s="11"/>
      <c r="I320" s="11"/>
      <c r="J320" s="11"/>
      <c r="K320" s="11">
        <v>50</v>
      </c>
      <c r="L320" s="16">
        <v>325</v>
      </c>
    </row>
    <row r="321" spans="1:12">
      <c r="A321" s="11">
        <v>33</v>
      </c>
      <c r="B321" s="11" t="s">
        <v>309</v>
      </c>
      <c r="C321" s="11">
        <v>15.4</v>
      </c>
      <c r="D321" s="11" t="s">
        <v>24</v>
      </c>
      <c r="E321" s="11">
        <v>2</v>
      </c>
      <c r="F321" s="16">
        <v>30.8</v>
      </c>
      <c r="G321" s="11"/>
      <c r="H321" s="11"/>
      <c r="I321" s="11"/>
      <c r="J321" s="11"/>
      <c r="K321" s="11">
        <v>2</v>
      </c>
      <c r="L321" s="16">
        <v>30.8</v>
      </c>
    </row>
    <row r="322" spans="1:12">
      <c r="A322" s="11">
        <v>34</v>
      </c>
      <c r="B322" s="11" t="s">
        <v>310</v>
      </c>
      <c r="C322" s="11">
        <v>18</v>
      </c>
      <c r="D322" s="11" t="s">
        <v>24</v>
      </c>
      <c r="E322" s="11">
        <v>3</v>
      </c>
      <c r="F322" s="16">
        <v>54</v>
      </c>
      <c r="G322" s="11"/>
      <c r="H322" s="11"/>
      <c r="I322" s="11"/>
      <c r="J322" s="11"/>
      <c r="K322" s="11">
        <v>3</v>
      </c>
      <c r="L322" s="16">
        <v>54</v>
      </c>
    </row>
    <row r="323" spans="1:12">
      <c r="A323" s="11">
        <v>35</v>
      </c>
      <c r="B323" s="11" t="s">
        <v>311</v>
      </c>
      <c r="C323" s="11">
        <v>18.5</v>
      </c>
      <c r="D323" s="11" t="s">
        <v>24</v>
      </c>
      <c r="E323" s="11">
        <v>1</v>
      </c>
      <c r="F323" s="16">
        <v>18.5</v>
      </c>
      <c r="G323" s="11"/>
      <c r="H323" s="11"/>
      <c r="I323" s="11"/>
      <c r="J323" s="11"/>
      <c r="K323" s="11">
        <v>1</v>
      </c>
      <c r="L323" s="16">
        <v>18.5</v>
      </c>
    </row>
    <row r="324" spans="1:12">
      <c r="A324" s="11">
        <v>36</v>
      </c>
      <c r="B324" s="11" t="s">
        <v>312</v>
      </c>
      <c r="C324" s="11">
        <v>46</v>
      </c>
      <c r="D324" s="11" t="s">
        <v>24</v>
      </c>
      <c r="E324" s="11">
        <v>1</v>
      </c>
      <c r="F324" s="16">
        <v>46</v>
      </c>
      <c r="G324" s="11"/>
      <c r="H324" s="11"/>
      <c r="I324" s="11"/>
      <c r="J324" s="11"/>
      <c r="K324" s="11">
        <v>1</v>
      </c>
      <c r="L324" s="16">
        <v>46</v>
      </c>
    </row>
    <row r="325" spans="1:12">
      <c r="A325" s="11">
        <v>37</v>
      </c>
      <c r="B325" s="11" t="s">
        <v>289</v>
      </c>
      <c r="C325" s="11">
        <v>157</v>
      </c>
      <c r="D325" s="11" t="s">
        <v>24</v>
      </c>
      <c r="E325" s="11">
        <v>1</v>
      </c>
      <c r="F325" s="16">
        <v>157</v>
      </c>
      <c r="G325" s="11"/>
      <c r="H325" s="11"/>
      <c r="I325" s="11"/>
      <c r="J325" s="11"/>
      <c r="K325" s="11">
        <v>1</v>
      </c>
      <c r="L325" s="16">
        <v>157</v>
      </c>
    </row>
    <row r="326" spans="1:12">
      <c r="A326" s="11">
        <v>38</v>
      </c>
      <c r="B326" s="11" t="s">
        <v>313</v>
      </c>
      <c r="C326" s="11">
        <v>138</v>
      </c>
      <c r="D326" s="11" t="s">
        <v>24</v>
      </c>
      <c r="E326" s="11">
        <v>1</v>
      </c>
      <c r="F326" s="16">
        <v>138</v>
      </c>
      <c r="G326" s="11"/>
      <c r="H326" s="11"/>
      <c r="I326" s="11"/>
      <c r="J326" s="11"/>
      <c r="K326" s="11">
        <v>1</v>
      </c>
      <c r="L326" s="16">
        <v>138</v>
      </c>
    </row>
    <row r="327" spans="1:12">
      <c r="A327" s="11">
        <v>39</v>
      </c>
      <c r="B327" s="11" t="s">
        <v>314</v>
      </c>
      <c r="C327" s="11">
        <v>160</v>
      </c>
      <c r="D327" s="11" t="s">
        <v>24</v>
      </c>
      <c r="E327" s="11">
        <v>1</v>
      </c>
      <c r="F327" s="16">
        <v>160</v>
      </c>
      <c r="G327" s="11"/>
      <c r="H327" s="11"/>
      <c r="I327" s="11"/>
      <c r="J327" s="11"/>
      <c r="K327" s="11">
        <v>1</v>
      </c>
      <c r="L327" s="16">
        <v>160</v>
      </c>
    </row>
    <row r="328" spans="1:12">
      <c r="A328" s="11">
        <v>40</v>
      </c>
      <c r="B328" s="11" t="s">
        <v>315</v>
      </c>
      <c r="C328" s="11">
        <v>45</v>
      </c>
      <c r="D328" s="11" t="s">
        <v>24</v>
      </c>
      <c r="E328" s="11">
        <v>2</v>
      </c>
      <c r="F328" s="16">
        <v>90</v>
      </c>
      <c r="G328" s="11"/>
      <c r="H328" s="11"/>
      <c r="I328" s="11"/>
      <c r="J328" s="11"/>
      <c r="K328" s="11">
        <v>2</v>
      </c>
      <c r="L328" s="16">
        <v>90</v>
      </c>
    </row>
    <row r="329" spans="1:12">
      <c r="A329" s="11">
        <v>41</v>
      </c>
      <c r="B329" s="11" t="s">
        <v>316</v>
      </c>
      <c r="C329" s="11">
        <v>50</v>
      </c>
      <c r="D329" s="11" t="s">
        <v>24</v>
      </c>
      <c r="E329" s="11">
        <v>1</v>
      </c>
      <c r="F329" s="16">
        <v>50</v>
      </c>
      <c r="G329" s="11"/>
      <c r="H329" s="11"/>
      <c r="I329" s="11"/>
      <c r="J329" s="11"/>
      <c r="K329" s="11">
        <v>1</v>
      </c>
      <c r="L329" s="16">
        <v>50</v>
      </c>
    </row>
    <row r="330" spans="1:12">
      <c r="A330" s="11">
        <v>42</v>
      </c>
      <c r="B330" s="11" t="s">
        <v>317</v>
      </c>
      <c r="C330" s="11">
        <v>80</v>
      </c>
      <c r="D330" s="11" t="s">
        <v>24</v>
      </c>
      <c r="E330" s="11">
        <v>1</v>
      </c>
      <c r="F330" s="16">
        <v>80</v>
      </c>
      <c r="G330" s="11"/>
      <c r="H330" s="11"/>
      <c r="I330" s="11"/>
      <c r="J330" s="11"/>
      <c r="K330" s="11">
        <v>1</v>
      </c>
      <c r="L330" s="16">
        <v>80</v>
      </c>
    </row>
    <row r="331" spans="1:12">
      <c r="A331" s="11">
        <v>43</v>
      </c>
      <c r="B331" s="11" t="s">
        <v>318</v>
      </c>
      <c r="C331" s="11">
        <v>20</v>
      </c>
      <c r="D331" s="11" t="s">
        <v>24</v>
      </c>
      <c r="E331" s="11">
        <v>1</v>
      </c>
      <c r="F331" s="16">
        <v>20</v>
      </c>
      <c r="G331" s="11"/>
      <c r="H331" s="11"/>
      <c r="I331" s="11"/>
      <c r="J331" s="11"/>
      <c r="K331" s="11">
        <v>1</v>
      </c>
      <c r="L331" s="16">
        <v>20</v>
      </c>
    </row>
    <row r="332" spans="1:12">
      <c r="A332" s="11">
        <v>44</v>
      </c>
      <c r="B332" s="11" t="s">
        <v>319</v>
      </c>
      <c r="C332" s="11">
        <v>90</v>
      </c>
      <c r="D332" s="11" t="s">
        <v>24</v>
      </c>
      <c r="E332" s="11">
        <v>1</v>
      </c>
      <c r="F332" s="16">
        <v>90</v>
      </c>
      <c r="G332" s="11"/>
      <c r="H332" s="11"/>
      <c r="I332" s="11"/>
      <c r="J332" s="11"/>
      <c r="K332" s="11">
        <v>1</v>
      </c>
      <c r="L332" s="16">
        <v>90</v>
      </c>
    </row>
    <row r="333" spans="1:12">
      <c r="A333" s="11">
        <v>45</v>
      </c>
      <c r="B333" s="11" t="s">
        <v>320</v>
      </c>
      <c r="C333" s="11">
        <v>75</v>
      </c>
      <c r="D333" s="11" t="s">
        <v>24</v>
      </c>
      <c r="E333" s="11">
        <v>1</v>
      </c>
      <c r="F333" s="16">
        <v>75</v>
      </c>
      <c r="G333" s="11"/>
      <c r="H333" s="11"/>
      <c r="I333" s="11"/>
      <c r="J333" s="11"/>
      <c r="K333" s="11">
        <v>1</v>
      </c>
      <c r="L333" s="16">
        <v>75</v>
      </c>
    </row>
    <row r="334" spans="1:12">
      <c r="A334" s="11">
        <v>46</v>
      </c>
      <c r="B334" s="11" t="s">
        <v>321</v>
      </c>
      <c r="C334" s="11">
        <v>45</v>
      </c>
      <c r="D334" s="11" t="s">
        <v>24</v>
      </c>
      <c r="E334" s="11">
        <v>2</v>
      </c>
      <c r="F334" s="16">
        <v>90</v>
      </c>
      <c r="G334" s="11"/>
      <c r="H334" s="11"/>
      <c r="I334" s="11"/>
      <c r="J334" s="11"/>
      <c r="K334" s="11">
        <v>2</v>
      </c>
      <c r="L334" s="16">
        <v>90</v>
      </c>
    </row>
    <row r="335" spans="1:12">
      <c r="A335" s="11">
        <v>47</v>
      </c>
      <c r="B335" s="11" t="s">
        <v>322</v>
      </c>
      <c r="C335" s="11">
        <v>19.5</v>
      </c>
      <c r="D335" s="11" t="s">
        <v>24</v>
      </c>
      <c r="E335" s="11">
        <v>1</v>
      </c>
      <c r="F335" s="16">
        <v>19.5</v>
      </c>
      <c r="G335" s="11"/>
      <c r="H335" s="11"/>
      <c r="I335" s="11"/>
      <c r="J335" s="11"/>
      <c r="K335" s="11">
        <v>1</v>
      </c>
      <c r="L335" s="16">
        <v>19.5</v>
      </c>
    </row>
    <row r="336" spans="1:12">
      <c r="A336" s="11">
        <v>48</v>
      </c>
      <c r="B336" s="11" t="s">
        <v>323</v>
      </c>
      <c r="C336" s="11">
        <v>18</v>
      </c>
      <c r="D336" s="11" t="s">
        <v>24</v>
      </c>
      <c r="E336" s="11">
        <v>3</v>
      </c>
      <c r="F336" s="16">
        <v>54</v>
      </c>
      <c r="G336" s="11"/>
      <c r="H336" s="11"/>
      <c r="I336" s="11"/>
      <c r="J336" s="11"/>
      <c r="K336" s="11">
        <v>3</v>
      </c>
      <c r="L336" s="16">
        <v>54</v>
      </c>
    </row>
    <row r="337" spans="1:12">
      <c r="A337" s="11">
        <v>49</v>
      </c>
      <c r="B337" s="11" t="s">
        <v>324</v>
      </c>
      <c r="C337" s="11">
        <v>43</v>
      </c>
      <c r="D337" s="11" t="s">
        <v>24</v>
      </c>
      <c r="E337" s="11">
        <v>6</v>
      </c>
      <c r="F337" s="16">
        <v>258</v>
      </c>
      <c r="G337" s="11"/>
      <c r="H337" s="11"/>
      <c r="I337" s="11"/>
      <c r="J337" s="11"/>
      <c r="K337" s="11">
        <v>6</v>
      </c>
      <c r="L337" s="16">
        <v>258</v>
      </c>
    </row>
    <row r="338" spans="1:12">
      <c r="A338" s="11">
        <v>50</v>
      </c>
      <c r="B338" s="11" t="s">
        <v>325</v>
      </c>
      <c r="C338" s="11">
        <v>8.8000000000000007</v>
      </c>
      <c r="D338" s="11" t="s">
        <v>24</v>
      </c>
      <c r="E338" s="11">
        <v>80</v>
      </c>
      <c r="F338" s="16">
        <v>704</v>
      </c>
      <c r="G338" s="11"/>
      <c r="H338" s="11"/>
      <c r="I338" s="11"/>
      <c r="J338" s="11"/>
      <c r="K338" s="11">
        <v>80</v>
      </c>
      <c r="L338" s="16">
        <v>704</v>
      </c>
    </row>
    <row r="339" spans="1:12">
      <c r="A339" s="11">
        <v>51</v>
      </c>
      <c r="B339" s="11" t="s">
        <v>326</v>
      </c>
      <c r="C339" s="11">
        <v>8.8000000000000007</v>
      </c>
      <c r="D339" s="11" t="s">
        <v>24</v>
      </c>
      <c r="E339" s="11">
        <v>80</v>
      </c>
      <c r="F339" s="16">
        <v>704</v>
      </c>
      <c r="G339" s="11"/>
      <c r="H339" s="11"/>
      <c r="I339" s="11"/>
      <c r="J339" s="11"/>
      <c r="K339" s="11">
        <v>80</v>
      </c>
      <c r="L339" s="16">
        <v>704</v>
      </c>
    </row>
    <row r="340" spans="1:12">
      <c r="A340" s="11">
        <v>52</v>
      </c>
      <c r="B340" s="11" t="s">
        <v>327</v>
      </c>
      <c r="C340" s="11">
        <v>6.8</v>
      </c>
      <c r="D340" s="11" t="s">
        <v>24</v>
      </c>
      <c r="E340" s="11">
        <v>25</v>
      </c>
      <c r="F340" s="16">
        <v>170</v>
      </c>
      <c r="G340" s="11"/>
      <c r="H340" s="11"/>
      <c r="I340" s="11"/>
      <c r="J340" s="11"/>
      <c r="K340" s="11">
        <v>25</v>
      </c>
      <c r="L340" s="16">
        <v>170</v>
      </c>
    </row>
    <row r="341" spans="1:12">
      <c r="A341" s="11">
        <v>53</v>
      </c>
      <c r="B341" s="11" t="s">
        <v>328</v>
      </c>
      <c r="C341" s="11">
        <v>125</v>
      </c>
      <c r="D341" s="11" t="s">
        <v>24</v>
      </c>
      <c r="E341" s="11">
        <v>1</v>
      </c>
      <c r="F341" s="16">
        <v>125</v>
      </c>
      <c r="G341" s="11"/>
      <c r="H341" s="11"/>
      <c r="I341" s="11"/>
      <c r="J341" s="11"/>
      <c r="K341" s="11">
        <v>1</v>
      </c>
      <c r="L341" s="16">
        <v>125</v>
      </c>
    </row>
    <row r="342" spans="1:12">
      <c r="A342" s="11">
        <v>54</v>
      </c>
      <c r="B342" s="11" t="s">
        <v>329</v>
      </c>
      <c r="C342" s="11">
        <v>30</v>
      </c>
      <c r="D342" s="11" t="s">
        <v>330</v>
      </c>
      <c r="E342" s="11">
        <v>2</v>
      </c>
      <c r="F342" s="16">
        <v>60</v>
      </c>
      <c r="G342" s="11"/>
      <c r="H342" s="11"/>
      <c r="I342" s="11"/>
      <c r="J342" s="11"/>
      <c r="K342" s="11">
        <v>2</v>
      </c>
      <c r="L342" s="16">
        <v>60</v>
      </c>
    </row>
    <row r="343" spans="1:12">
      <c r="A343" s="11">
        <v>55</v>
      </c>
      <c r="B343" s="11" t="s">
        <v>331</v>
      </c>
      <c r="C343" s="11">
        <v>18</v>
      </c>
      <c r="D343" s="11" t="s">
        <v>24</v>
      </c>
      <c r="E343" s="11">
        <v>7</v>
      </c>
      <c r="F343" s="16">
        <v>126</v>
      </c>
      <c r="G343" s="11"/>
      <c r="H343" s="11"/>
      <c r="I343" s="11"/>
      <c r="J343" s="11"/>
      <c r="K343" s="11">
        <v>7</v>
      </c>
      <c r="L343" s="16">
        <v>126</v>
      </c>
    </row>
    <row r="344" spans="1:12">
      <c r="A344" s="11">
        <v>56</v>
      </c>
      <c r="B344" s="11" t="s">
        <v>332</v>
      </c>
      <c r="C344" s="11">
        <v>21.5</v>
      </c>
      <c r="D344" s="11" t="s">
        <v>24</v>
      </c>
      <c r="E344" s="11">
        <v>8</v>
      </c>
      <c r="F344" s="16">
        <v>172</v>
      </c>
      <c r="G344" s="11"/>
      <c r="H344" s="11"/>
      <c r="I344" s="11"/>
      <c r="J344" s="11"/>
      <c r="K344" s="11">
        <v>8</v>
      </c>
      <c r="L344" s="16">
        <v>172</v>
      </c>
    </row>
    <row r="345" spans="1:12">
      <c r="A345" s="11">
        <v>57</v>
      </c>
      <c r="B345" s="11" t="s">
        <v>333</v>
      </c>
      <c r="C345" s="11">
        <v>12</v>
      </c>
      <c r="D345" s="11" t="s">
        <v>24</v>
      </c>
      <c r="E345" s="11">
        <v>5</v>
      </c>
      <c r="F345" s="16">
        <v>60</v>
      </c>
      <c r="G345" s="11"/>
      <c r="H345" s="11"/>
      <c r="I345" s="11"/>
      <c r="J345" s="11"/>
      <c r="K345" s="11">
        <v>5</v>
      </c>
      <c r="L345" s="16">
        <v>60</v>
      </c>
    </row>
    <row r="346" spans="1:12">
      <c r="A346" s="11">
        <v>58</v>
      </c>
      <c r="B346" s="11" t="s">
        <v>334</v>
      </c>
      <c r="C346" s="11">
        <v>100</v>
      </c>
      <c r="D346" s="11" t="s">
        <v>24</v>
      </c>
      <c r="E346" s="11">
        <v>1</v>
      </c>
      <c r="F346" s="16">
        <v>100</v>
      </c>
      <c r="G346" s="11"/>
      <c r="H346" s="11"/>
      <c r="I346" s="11"/>
      <c r="J346" s="11"/>
      <c r="K346" s="11">
        <v>1</v>
      </c>
      <c r="L346" s="16">
        <v>100</v>
      </c>
    </row>
    <row r="347" spans="1:12">
      <c r="A347" s="11">
        <v>59</v>
      </c>
      <c r="B347" s="11" t="s">
        <v>335</v>
      </c>
      <c r="C347" s="11">
        <v>350</v>
      </c>
      <c r="D347" s="11" t="s">
        <v>24</v>
      </c>
      <c r="E347" s="11">
        <v>1</v>
      </c>
      <c r="F347" s="16">
        <v>350</v>
      </c>
      <c r="G347" s="11"/>
      <c r="H347" s="11"/>
      <c r="I347" s="11"/>
      <c r="J347" s="11"/>
      <c r="K347" s="11">
        <v>1</v>
      </c>
      <c r="L347" s="16">
        <v>350</v>
      </c>
    </row>
    <row r="348" spans="1:12">
      <c r="A348" s="11">
        <v>60</v>
      </c>
      <c r="B348" s="11" t="s">
        <v>336</v>
      </c>
      <c r="C348" s="11">
        <v>165</v>
      </c>
      <c r="D348" s="11" t="s">
        <v>24</v>
      </c>
      <c r="E348" s="11">
        <v>1</v>
      </c>
      <c r="F348" s="16">
        <v>165</v>
      </c>
      <c r="G348" s="11"/>
      <c r="H348" s="11"/>
      <c r="I348" s="11"/>
      <c r="J348" s="11"/>
      <c r="K348" s="11">
        <v>1</v>
      </c>
      <c r="L348" s="16">
        <v>165</v>
      </c>
    </row>
    <row r="349" spans="1:12">
      <c r="A349" s="11">
        <v>61</v>
      </c>
      <c r="B349" s="11" t="s">
        <v>337</v>
      </c>
      <c r="C349" s="11">
        <v>29</v>
      </c>
      <c r="D349" s="11" t="s">
        <v>24</v>
      </c>
      <c r="E349" s="11">
        <v>2</v>
      </c>
      <c r="F349" s="16">
        <v>58</v>
      </c>
      <c r="G349" s="11"/>
      <c r="H349" s="11"/>
      <c r="I349" s="11"/>
      <c r="J349" s="11"/>
      <c r="K349" s="11">
        <v>2</v>
      </c>
      <c r="L349" s="16">
        <v>58</v>
      </c>
    </row>
    <row r="350" spans="1:12">
      <c r="A350" s="11">
        <v>62</v>
      </c>
      <c r="B350" s="11" t="s">
        <v>338</v>
      </c>
      <c r="C350" s="11">
        <v>14</v>
      </c>
      <c r="D350" s="11" t="s">
        <v>24</v>
      </c>
      <c r="E350" s="11">
        <v>1</v>
      </c>
      <c r="F350" s="16">
        <v>14</v>
      </c>
      <c r="G350" s="11"/>
      <c r="H350" s="11"/>
      <c r="I350" s="11"/>
      <c r="J350" s="11"/>
      <c r="K350" s="11">
        <v>1</v>
      </c>
      <c r="L350" s="16">
        <v>14</v>
      </c>
    </row>
    <row r="351" spans="1:12">
      <c r="A351" s="11">
        <v>63</v>
      </c>
      <c r="B351" s="11" t="s">
        <v>339</v>
      </c>
      <c r="C351" s="11">
        <v>21</v>
      </c>
      <c r="D351" s="11" t="s">
        <v>24</v>
      </c>
      <c r="E351" s="11">
        <v>1</v>
      </c>
      <c r="F351" s="16">
        <v>21</v>
      </c>
      <c r="G351" s="11"/>
      <c r="H351" s="11"/>
      <c r="I351" s="11"/>
      <c r="J351" s="11"/>
      <c r="K351" s="11">
        <v>1</v>
      </c>
      <c r="L351" s="16">
        <v>21</v>
      </c>
    </row>
    <row r="352" spans="1:12">
      <c r="A352" s="11">
        <v>64</v>
      </c>
      <c r="B352" s="11" t="s">
        <v>340</v>
      </c>
      <c r="C352" s="11">
        <v>40</v>
      </c>
      <c r="D352" s="11" t="s">
        <v>24</v>
      </c>
      <c r="E352" s="11">
        <v>5</v>
      </c>
      <c r="F352" s="16">
        <v>200</v>
      </c>
      <c r="G352" s="11"/>
      <c r="H352" s="11"/>
      <c r="I352" s="11"/>
      <c r="J352" s="11"/>
      <c r="K352" s="11">
        <v>5</v>
      </c>
      <c r="L352" s="16">
        <v>200</v>
      </c>
    </row>
    <row r="353" spans="1:12">
      <c r="A353" s="11">
        <v>65</v>
      </c>
      <c r="B353" s="11" t="s">
        <v>341</v>
      </c>
      <c r="C353" s="11">
        <v>29</v>
      </c>
      <c r="D353" s="11" t="s">
        <v>24</v>
      </c>
      <c r="E353" s="11">
        <v>5</v>
      </c>
      <c r="F353" s="16">
        <v>145</v>
      </c>
      <c r="G353" s="11"/>
      <c r="H353" s="11"/>
      <c r="I353" s="11"/>
      <c r="J353" s="11"/>
      <c r="K353" s="11">
        <v>5</v>
      </c>
      <c r="L353" s="16">
        <v>145</v>
      </c>
    </row>
    <row r="354" spans="1:12">
      <c r="A354" s="11">
        <v>66</v>
      </c>
      <c r="B354" s="11" t="s">
        <v>342</v>
      </c>
      <c r="C354" s="11">
        <v>100</v>
      </c>
      <c r="D354" s="11" t="s">
        <v>24</v>
      </c>
      <c r="E354" s="11">
        <v>1</v>
      </c>
      <c r="F354" s="16">
        <v>100</v>
      </c>
      <c r="G354" s="11"/>
      <c r="H354" s="11"/>
      <c r="I354" s="11"/>
      <c r="J354" s="11"/>
      <c r="K354" s="11">
        <v>1</v>
      </c>
      <c r="L354" s="16">
        <v>100</v>
      </c>
    </row>
    <row r="355" spans="1:12">
      <c r="A355" s="11">
        <v>67</v>
      </c>
      <c r="B355" s="11" t="s">
        <v>343</v>
      </c>
      <c r="C355" s="11">
        <v>48</v>
      </c>
      <c r="D355" s="11" t="s">
        <v>24</v>
      </c>
      <c r="E355" s="11">
        <v>1</v>
      </c>
      <c r="F355" s="16">
        <v>48</v>
      </c>
      <c r="G355" s="11"/>
      <c r="H355" s="11"/>
      <c r="I355" s="11"/>
      <c r="J355" s="11"/>
      <c r="K355" s="11">
        <v>1</v>
      </c>
      <c r="L355" s="16">
        <v>48</v>
      </c>
    </row>
    <row r="356" spans="1:12">
      <c r="A356" s="11">
        <v>68</v>
      </c>
      <c r="B356" s="11" t="s">
        <v>344</v>
      </c>
      <c r="C356" s="11">
        <v>7.8000000000000007</v>
      </c>
      <c r="D356" s="11" t="s">
        <v>24</v>
      </c>
      <c r="E356" s="11">
        <v>72</v>
      </c>
      <c r="F356" s="16">
        <v>561.6</v>
      </c>
      <c r="G356" s="11"/>
      <c r="H356" s="11"/>
      <c r="I356" s="11"/>
      <c r="J356" s="11"/>
      <c r="K356" s="11">
        <v>72</v>
      </c>
      <c r="L356" s="16">
        <v>561.6</v>
      </c>
    </row>
    <row r="357" spans="1:12">
      <c r="A357" s="11">
        <v>69</v>
      </c>
      <c r="B357" s="11" t="s">
        <v>671</v>
      </c>
      <c r="C357" s="11">
        <v>78.34</v>
      </c>
      <c r="D357" s="11" t="s">
        <v>24</v>
      </c>
      <c r="E357" s="11">
        <v>4</v>
      </c>
      <c r="F357" s="16">
        <v>313.36</v>
      </c>
      <c r="G357" s="11"/>
      <c r="H357" s="11"/>
      <c r="I357" s="11"/>
      <c r="J357" s="11"/>
      <c r="K357" s="11">
        <v>4</v>
      </c>
      <c r="L357" s="16">
        <v>313.36</v>
      </c>
    </row>
    <row r="358" spans="1:12">
      <c r="A358" s="11">
        <v>70</v>
      </c>
      <c r="B358" s="11" t="s">
        <v>346</v>
      </c>
      <c r="C358" s="11">
        <v>25</v>
      </c>
      <c r="D358" s="11" t="s">
        <v>24</v>
      </c>
      <c r="E358" s="11">
        <v>10</v>
      </c>
      <c r="F358" s="16">
        <v>250</v>
      </c>
      <c r="G358" s="11"/>
      <c r="H358" s="11"/>
      <c r="I358" s="11"/>
      <c r="J358" s="11"/>
      <c r="K358" s="11">
        <v>10</v>
      </c>
      <c r="L358" s="16">
        <v>250</v>
      </c>
    </row>
    <row r="359" spans="1:12">
      <c r="A359" s="11">
        <v>71</v>
      </c>
      <c r="B359" s="11" t="s">
        <v>347</v>
      </c>
      <c r="C359" s="11">
        <v>12</v>
      </c>
      <c r="D359" s="11" t="s">
        <v>24</v>
      </c>
      <c r="E359" s="11">
        <v>10</v>
      </c>
      <c r="F359" s="16">
        <v>120</v>
      </c>
      <c r="G359" s="11"/>
      <c r="H359" s="11"/>
      <c r="I359" s="11"/>
      <c r="J359" s="11"/>
      <c r="K359" s="11">
        <v>10</v>
      </c>
      <c r="L359" s="16">
        <v>120</v>
      </c>
    </row>
    <row r="360" spans="1:12">
      <c r="A360" s="11">
        <v>72</v>
      </c>
      <c r="B360" s="11" t="s">
        <v>348</v>
      </c>
      <c r="C360" s="11">
        <v>21</v>
      </c>
      <c r="D360" s="11" t="s">
        <v>24</v>
      </c>
      <c r="E360" s="11">
        <v>1</v>
      </c>
      <c r="F360" s="16">
        <v>21</v>
      </c>
      <c r="G360" s="11"/>
      <c r="H360" s="11"/>
      <c r="I360" s="11"/>
      <c r="J360" s="11"/>
      <c r="K360" s="11">
        <v>1</v>
      </c>
      <c r="L360" s="16">
        <v>21</v>
      </c>
    </row>
    <row r="361" spans="1:12">
      <c r="A361" s="11">
        <v>73</v>
      </c>
      <c r="B361" s="11" t="s">
        <v>349</v>
      </c>
      <c r="C361" s="11">
        <v>50</v>
      </c>
      <c r="D361" s="11" t="s">
        <v>24</v>
      </c>
      <c r="E361" s="11">
        <v>2</v>
      </c>
      <c r="F361" s="16">
        <v>100</v>
      </c>
      <c r="G361" s="11"/>
      <c r="H361" s="11"/>
      <c r="I361" s="11"/>
      <c r="J361" s="11"/>
      <c r="K361" s="11">
        <v>2</v>
      </c>
      <c r="L361" s="16">
        <v>100</v>
      </c>
    </row>
    <row r="362" spans="1:12">
      <c r="A362" s="11">
        <v>74</v>
      </c>
      <c r="B362" s="11" t="s">
        <v>350</v>
      </c>
      <c r="C362" s="11">
        <v>46</v>
      </c>
      <c r="D362" s="11" t="s">
        <v>24</v>
      </c>
      <c r="E362" s="11">
        <v>1</v>
      </c>
      <c r="F362" s="16">
        <v>46</v>
      </c>
      <c r="G362" s="11"/>
      <c r="H362" s="11"/>
      <c r="I362" s="11"/>
      <c r="J362" s="11"/>
      <c r="K362" s="11">
        <v>1</v>
      </c>
      <c r="L362" s="16">
        <v>46</v>
      </c>
    </row>
    <row r="363" spans="1:12">
      <c r="A363" s="11">
        <v>75</v>
      </c>
      <c r="B363" s="11" t="s">
        <v>201</v>
      </c>
      <c r="C363" s="11">
        <v>385</v>
      </c>
      <c r="D363" s="11" t="s">
        <v>24</v>
      </c>
      <c r="E363" s="11">
        <v>1</v>
      </c>
      <c r="F363" s="16">
        <v>385</v>
      </c>
      <c r="G363" s="11"/>
      <c r="H363" s="11"/>
      <c r="I363" s="11"/>
      <c r="J363" s="11"/>
      <c r="K363" s="11">
        <v>1</v>
      </c>
      <c r="L363" s="16">
        <v>385</v>
      </c>
    </row>
    <row r="364" spans="1:12">
      <c r="A364" s="11">
        <v>76</v>
      </c>
      <c r="B364" s="11" t="s">
        <v>351</v>
      </c>
      <c r="C364" s="11">
        <v>50</v>
      </c>
      <c r="D364" s="11" t="s">
        <v>24</v>
      </c>
      <c r="E364" s="11">
        <v>1</v>
      </c>
      <c r="F364" s="16">
        <v>50</v>
      </c>
      <c r="G364" s="11"/>
      <c r="H364" s="11"/>
      <c r="I364" s="11"/>
      <c r="J364" s="11"/>
      <c r="K364" s="11">
        <v>1</v>
      </c>
      <c r="L364" s="16">
        <v>50</v>
      </c>
    </row>
    <row r="365" spans="1:12">
      <c r="A365" s="11">
        <v>77</v>
      </c>
      <c r="B365" s="11" t="s">
        <v>322</v>
      </c>
      <c r="C365" s="11">
        <v>50</v>
      </c>
      <c r="D365" s="11" t="s">
        <v>24</v>
      </c>
      <c r="E365" s="11">
        <v>1</v>
      </c>
      <c r="F365" s="16">
        <v>50</v>
      </c>
      <c r="G365" s="11"/>
      <c r="H365" s="11"/>
      <c r="I365" s="11"/>
      <c r="J365" s="11"/>
      <c r="K365" s="11">
        <v>1</v>
      </c>
      <c r="L365" s="16">
        <v>50</v>
      </c>
    </row>
    <row r="366" spans="1:12">
      <c r="A366" s="11">
        <v>78</v>
      </c>
      <c r="B366" s="11" t="s">
        <v>323</v>
      </c>
      <c r="C366" s="11">
        <v>55</v>
      </c>
      <c r="D366" s="11" t="s">
        <v>24</v>
      </c>
      <c r="E366" s="11">
        <v>2</v>
      </c>
      <c r="F366" s="16">
        <v>110</v>
      </c>
      <c r="G366" s="11"/>
      <c r="H366" s="11"/>
      <c r="I366" s="11"/>
      <c r="J366" s="11"/>
      <c r="K366" s="11">
        <v>2</v>
      </c>
      <c r="L366" s="16">
        <v>110</v>
      </c>
    </row>
    <row r="367" spans="1:12">
      <c r="A367" s="11">
        <v>79</v>
      </c>
      <c r="B367" s="11" t="s">
        <v>352</v>
      </c>
      <c r="C367" s="11">
        <v>85</v>
      </c>
      <c r="D367" s="11" t="s">
        <v>24</v>
      </c>
      <c r="E367" s="11">
        <v>0</v>
      </c>
      <c r="F367" s="16">
        <v>0</v>
      </c>
      <c r="G367" s="11"/>
      <c r="H367" s="11"/>
      <c r="I367" s="11"/>
      <c r="J367" s="11"/>
      <c r="K367" s="11">
        <v>0</v>
      </c>
      <c r="L367" s="16">
        <v>0</v>
      </c>
    </row>
    <row r="368" spans="1:12">
      <c r="A368" s="11">
        <v>80</v>
      </c>
      <c r="B368" s="11" t="s">
        <v>324</v>
      </c>
      <c r="C368" s="11">
        <v>80</v>
      </c>
      <c r="D368" s="11" t="s">
        <v>24</v>
      </c>
      <c r="E368" s="11">
        <v>2</v>
      </c>
      <c r="F368" s="16">
        <v>160</v>
      </c>
      <c r="G368" s="11"/>
      <c r="H368" s="11"/>
      <c r="I368" s="11"/>
      <c r="J368" s="11"/>
      <c r="K368" s="11">
        <v>2</v>
      </c>
      <c r="L368" s="16">
        <v>160</v>
      </c>
    </row>
    <row r="369" spans="1:12">
      <c r="A369" s="11">
        <v>81</v>
      </c>
      <c r="B369" s="11" t="s">
        <v>353</v>
      </c>
      <c r="C369" s="11">
        <v>30</v>
      </c>
      <c r="D369" s="11" t="s">
        <v>24</v>
      </c>
      <c r="E369" s="11">
        <v>3</v>
      </c>
      <c r="F369" s="16">
        <v>90</v>
      </c>
      <c r="G369" s="11"/>
      <c r="H369" s="11"/>
      <c r="I369" s="11"/>
      <c r="J369" s="11"/>
      <c r="K369" s="11">
        <v>3</v>
      </c>
      <c r="L369" s="16">
        <v>90</v>
      </c>
    </row>
    <row r="370" spans="1:12">
      <c r="A370" s="11">
        <v>82</v>
      </c>
      <c r="B370" s="11" t="s">
        <v>354</v>
      </c>
      <c r="C370" s="11">
        <v>109</v>
      </c>
      <c r="D370" s="11" t="s">
        <v>24</v>
      </c>
      <c r="E370" s="11">
        <v>1</v>
      </c>
      <c r="F370" s="16">
        <v>109</v>
      </c>
      <c r="G370" s="11"/>
      <c r="H370" s="11"/>
      <c r="I370" s="11"/>
      <c r="J370" s="11"/>
      <c r="K370" s="11">
        <v>1</v>
      </c>
      <c r="L370" s="16">
        <v>109</v>
      </c>
    </row>
    <row r="371" spans="1:12">
      <c r="A371" s="11">
        <v>83</v>
      </c>
      <c r="B371" s="11" t="s">
        <v>355</v>
      </c>
      <c r="C371" s="11">
        <v>45</v>
      </c>
      <c r="D371" s="11" t="s">
        <v>24</v>
      </c>
      <c r="E371" s="11">
        <v>1</v>
      </c>
      <c r="F371" s="16">
        <v>45</v>
      </c>
      <c r="G371" s="11"/>
      <c r="H371" s="11"/>
      <c r="I371" s="11"/>
      <c r="J371" s="11"/>
      <c r="K371" s="11">
        <v>1</v>
      </c>
      <c r="L371" s="16">
        <v>45</v>
      </c>
    </row>
    <row r="372" spans="1:12">
      <c r="A372" s="11">
        <v>84</v>
      </c>
      <c r="B372" s="11" t="s">
        <v>356</v>
      </c>
      <c r="C372" s="11">
        <v>322</v>
      </c>
      <c r="D372" s="11" t="s">
        <v>24</v>
      </c>
      <c r="E372" s="11">
        <v>1</v>
      </c>
      <c r="F372" s="16">
        <v>322</v>
      </c>
      <c r="G372" s="11"/>
      <c r="H372" s="11"/>
      <c r="I372" s="11"/>
      <c r="J372" s="11"/>
      <c r="K372" s="11">
        <v>1</v>
      </c>
      <c r="L372" s="16">
        <v>322</v>
      </c>
    </row>
    <row r="373" spans="1:12">
      <c r="A373" s="11">
        <v>85</v>
      </c>
      <c r="B373" s="11" t="s">
        <v>357</v>
      </c>
      <c r="C373" s="11">
        <v>65</v>
      </c>
      <c r="D373" s="11" t="s">
        <v>24</v>
      </c>
      <c r="E373" s="11">
        <v>3</v>
      </c>
      <c r="F373" s="16">
        <v>195</v>
      </c>
      <c r="G373" s="11"/>
      <c r="H373" s="11"/>
      <c r="I373" s="11"/>
      <c r="J373" s="11"/>
      <c r="K373" s="11">
        <v>3</v>
      </c>
      <c r="L373" s="16">
        <v>195</v>
      </c>
    </row>
    <row r="374" spans="1:12">
      <c r="A374" s="11">
        <v>86</v>
      </c>
      <c r="B374" s="11" t="s">
        <v>358</v>
      </c>
      <c r="C374" s="11">
        <v>98</v>
      </c>
      <c r="D374" s="11" t="s">
        <v>24</v>
      </c>
      <c r="E374" s="11">
        <v>10</v>
      </c>
      <c r="F374" s="16">
        <v>980</v>
      </c>
      <c r="G374" s="11"/>
      <c r="H374" s="11"/>
      <c r="I374" s="11"/>
      <c r="J374" s="11"/>
      <c r="K374" s="11">
        <v>10</v>
      </c>
      <c r="L374" s="16">
        <v>980</v>
      </c>
    </row>
    <row r="375" spans="1:12">
      <c r="A375" s="11">
        <v>87</v>
      </c>
      <c r="B375" s="11" t="s">
        <v>224</v>
      </c>
      <c r="C375" s="11">
        <v>180</v>
      </c>
      <c r="D375" s="11" t="s">
        <v>24</v>
      </c>
      <c r="E375" s="11">
        <v>1</v>
      </c>
      <c r="F375" s="16">
        <v>180</v>
      </c>
      <c r="G375" s="11"/>
      <c r="H375" s="11"/>
      <c r="I375" s="11"/>
      <c r="J375" s="11"/>
      <c r="K375" s="11">
        <v>1</v>
      </c>
      <c r="L375" s="16">
        <v>180</v>
      </c>
    </row>
    <row r="376" spans="1:12">
      <c r="A376" s="11">
        <v>88</v>
      </c>
      <c r="B376" s="11" t="s">
        <v>359</v>
      </c>
      <c r="C376" s="11">
        <v>53</v>
      </c>
      <c r="D376" s="11" t="s">
        <v>24</v>
      </c>
      <c r="E376" s="11">
        <v>1</v>
      </c>
      <c r="F376" s="16">
        <v>53</v>
      </c>
      <c r="G376" s="11"/>
      <c r="H376" s="11"/>
      <c r="I376" s="11"/>
      <c r="J376" s="11"/>
      <c r="K376" s="11">
        <v>1</v>
      </c>
      <c r="L376" s="16">
        <v>53</v>
      </c>
    </row>
    <row r="377" spans="1:12">
      <c r="A377" s="11">
        <v>89</v>
      </c>
      <c r="B377" s="11" t="s">
        <v>360</v>
      </c>
      <c r="C377" s="11">
        <v>70</v>
      </c>
      <c r="D377" s="11" t="s">
        <v>24</v>
      </c>
      <c r="E377" s="11">
        <v>1</v>
      </c>
      <c r="F377" s="16">
        <v>70</v>
      </c>
      <c r="G377" s="11"/>
      <c r="H377" s="11"/>
      <c r="I377" s="11"/>
      <c r="J377" s="11"/>
      <c r="K377" s="11">
        <v>1</v>
      </c>
      <c r="L377" s="16">
        <v>70</v>
      </c>
    </row>
    <row r="378" spans="1:12">
      <c r="A378" s="11">
        <v>90</v>
      </c>
      <c r="B378" s="11" t="s">
        <v>135</v>
      </c>
      <c r="C378" s="11">
        <v>175</v>
      </c>
      <c r="D378" s="11" t="s">
        <v>24</v>
      </c>
      <c r="E378" s="11">
        <v>1</v>
      </c>
      <c r="F378" s="16">
        <v>175</v>
      </c>
      <c r="G378" s="11"/>
      <c r="H378" s="11"/>
      <c r="I378" s="11"/>
      <c r="J378" s="11"/>
      <c r="K378" s="11">
        <v>1</v>
      </c>
      <c r="L378" s="16">
        <v>175</v>
      </c>
    </row>
    <row r="379" spans="1:12">
      <c r="A379" s="11">
        <v>91</v>
      </c>
      <c r="B379" s="11" t="s">
        <v>361</v>
      </c>
      <c r="C379" s="11">
        <v>45.5</v>
      </c>
      <c r="D379" s="11" t="s">
        <v>24</v>
      </c>
      <c r="E379" s="11">
        <v>1</v>
      </c>
      <c r="F379" s="16">
        <v>45.5</v>
      </c>
      <c r="G379" s="11"/>
      <c r="H379" s="11"/>
      <c r="I379" s="11"/>
      <c r="J379" s="11"/>
      <c r="K379" s="11">
        <v>1</v>
      </c>
      <c r="L379" s="16">
        <v>45.5</v>
      </c>
    </row>
    <row r="380" spans="1:12">
      <c r="A380" s="11">
        <v>92</v>
      </c>
      <c r="B380" s="11" t="s">
        <v>362</v>
      </c>
      <c r="C380" s="11">
        <v>111.5</v>
      </c>
      <c r="D380" s="11" t="s">
        <v>24</v>
      </c>
      <c r="E380" s="11">
        <v>1</v>
      </c>
      <c r="F380" s="16">
        <v>111.5</v>
      </c>
      <c r="G380" s="11"/>
      <c r="H380" s="11"/>
      <c r="I380" s="11"/>
      <c r="J380" s="11"/>
      <c r="K380" s="11">
        <v>1</v>
      </c>
      <c r="L380" s="16">
        <v>111.5</v>
      </c>
    </row>
    <row r="381" spans="1:12">
      <c r="A381" s="11">
        <v>93</v>
      </c>
      <c r="B381" s="11" t="s">
        <v>363</v>
      </c>
      <c r="C381" s="11">
        <v>48</v>
      </c>
      <c r="D381" s="11" t="s">
        <v>24</v>
      </c>
      <c r="E381" s="11">
        <v>1</v>
      </c>
      <c r="F381" s="16">
        <v>48</v>
      </c>
      <c r="G381" s="11"/>
      <c r="H381" s="11"/>
      <c r="I381" s="11"/>
      <c r="J381" s="11"/>
      <c r="K381" s="11">
        <v>1</v>
      </c>
      <c r="L381" s="16">
        <v>48</v>
      </c>
    </row>
    <row r="382" spans="1:12">
      <c r="A382" s="11">
        <v>94</v>
      </c>
      <c r="B382" s="11" t="s">
        <v>365</v>
      </c>
      <c r="C382" s="11">
        <v>76</v>
      </c>
      <c r="D382" s="11" t="s">
        <v>24</v>
      </c>
      <c r="E382" s="11">
        <v>1</v>
      </c>
      <c r="F382" s="16">
        <v>76</v>
      </c>
      <c r="G382" s="11"/>
      <c r="H382" s="11"/>
      <c r="I382" s="11"/>
      <c r="J382" s="11"/>
      <c r="K382" s="11">
        <v>1</v>
      </c>
      <c r="L382" s="16">
        <v>76</v>
      </c>
    </row>
    <row r="383" spans="1:12">
      <c r="A383" s="11">
        <v>95</v>
      </c>
      <c r="B383" s="11" t="s">
        <v>366</v>
      </c>
      <c r="C383" s="11">
        <v>100</v>
      </c>
      <c r="D383" s="11" t="s">
        <v>24</v>
      </c>
      <c r="E383" s="11">
        <v>1</v>
      </c>
      <c r="F383" s="16">
        <v>100</v>
      </c>
      <c r="G383" s="11"/>
      <c r="H383" s="11"/>
      <c r="I383" s="11"/>
      <c r="J383" s="11"/>
      <c r="K383" s="11">
        <v>1</v>
      </c>
      <c r="L383" s="16">
        <v>100</v>
      </c>
    </row>
    <row r="384" spans="1:12">
      <c r="A384" s="11">
        <v>96</v>
      </c>
      <c r="B384" s="11" t="s">
        <v>367</v>
      </c>
      <c r="C384" s="11">
        <v>42</v>
      </c>
      <c r="D384" s="11" t="s">
        <v>24</v>
      </c>
      <c r="E384" s="11">
        <v>2</v>
      </c>
      <c r="F384" s="16">
        <v>84</v>
      </c>
      <c r="G384" s="11"/>
      <c r="H384" s="11"/>
      <c r="I384" s="11"/>
      <c r="J384" s="11"/>
      <c r="K384" s="11">
        <v>2</v>
      </c>
      <c r="L384" s="16">
        <v>84</v>
      </c>
    </row>
    <row r="385" spans="1:12">
      <c r="A385" s="11">
        <v>97</v>
      </c>
      <c r="B385" s="11" t="s">
        <v>294</v>
      </c>
      <c r="C385" s="11">
        <v>37</v>
      </c>
      <c r="D385" s="11" t="s">
        <v>24</v>
      </c>
      <c r="E385" s="11">
        <v>2</v>
      </c>
      <c r="F385" s="16">
        <v>74</v>
      </c>
      <c r="G385" s="11"/>
      <c r="H385" s="11"/>
      <c r="I385" s="11"/>
      <c r="J385" s="11"/>
      <c r="K385" s="11">
        <v>2</v>
      </c>
      <c r="L385" s="16">
        <v>74</v>
      </c>
    </row>
    <row r="386" spans="1:12">
      <c r="A386" s="11">
        <v>98</v>
      </c>
      <c r="B386" s="11" t="s">
        <v>368</v>
      </c>
      <c r="C386" s="11">
        <v>40</v>
      </c>
      <c r="D386" s="11" t="s">
        <v>24</v>
      </c>
      <c r="E386" s="11">
        <v>3</v>
      </c>
      <c r="F386" s="16">
        <v>120</v>
      </c>
      <c r="G386" s="11"/>
      <c r="H386" s="11"/>
      <c r="I386" s="11"/>
      <c r="J386" s="11"/>
      <c r="K386" s="11">
        <v>3</v>
      </c>
      <c r="L386" s="16">
        <v>120</v>
      </c>
    </row>
    <row r="387" spans="1:12">
      <c r="A387" s="11">
        <v>99</v>
      </c>
      <c r="B387" s="11" t="s">
        <v>370</v>
      </c>
      <c r="C387" s="11">
        <v>30</v>
      </c>
      <c r="D387" s="11" t="s">
        <v>24</v>
      </c>
      <c r="E387" s="11">
        <v>2</v>
      </c>
      <c r="F387" s="16">
        <v>60</v>
      </c>
      <c r="G387" s="11"/>
      <c r="H387" s="11"/>
      <c r="I387" s="11"/>
      <c r="J387" s="11"/>
      <c r="K387" s="11">
        <v>2</v>
      </c>
      <c r="L387" s="16">
        <v>60</v>
      </c>
    </row>
    <row r="388" spans="1:12">
      <c r="A388" s="11">
        <v>100</v>
      </c>
      <c r="B388" s="11" t="s">
        <v>228</v>
      </c>
      <c r="C388" s="11">
        <v>60</v>
      </c>
      <c r="D388" s="11" t="s">
        <v>24</v>
      </c>
      <c r="E388" s="11">
        <v>1</v>
      </c>
      <c r="F388" s="16">
        <v>60</v>
      </c>
      <c r="G388" s="11"/>
      <c r="H388" s="11"/>
      <c r="I388" s="11"/>
      <c r="J388" s="11"/>
      <c r="K388" s="11">
        <v>1</v>
      </c>
      <c r="L388" s="16">
        <v>60</v>
      </c>
    </row>
    <row r="389" spans="1:12">
      <c r="A389" s="11">
        <v>101</v>
      </c>
      <c r="B389" s="11" t="s">
        <v>371</v>
      </c>
      <c r="C389" s="11">
        <v>150</v>
      </c>
      <c r="D389" s="11" t="s">
        <v>24</v>
      </c>
      <c r="E389" s="11">
        <v>1</v>
      </c>
      <c r="F389" s="16">
        <v>150</v>
      </c>
      <c r="G389" s="11"/>
      <c r="H389" s="11"/>
      <c r="I389" s="11"/>
      <c r="J389" s="11"/>
      <c r="K389" s="11">
        <v>1</v>
      </c>
      <c r="L389" s="16">
        <v>150</v>
      </c>
    </row>
    <row r="390" spans="1:12">
      <c r="A390" s="11">
        <v>102</v>
      </c>
      <c r="B390" s="11" t="s">
        <v>372</v>
      </c>
      <c r="C390" s="11">
        <v>17</v>
      </c>
      <c r="D390" s="11" t="s">
        <v>24</v>
      </c>
      <c r="E390" s="11">
        <v>10</v>
      </c>
      <c r="F390" s="16">
        <v>170</v>
      </c>
      <c r="G390" s="11"/>
      <c r="H390" s="11"/>
      <c r="I390" s="11"/>
      <c r="J390" s="11"/>
      <c r="K390" s="11">
        <v>10</v>
      </c>
      <c r="L390" s="16">
        <v>170</v>
      </c>
    </row>
    <row r="391" spans="1:12">
      <c r="A391" s="11">
        <v>103</v>
      </c>
      <c r="B391" s="11" t="s">
        <v>373</v>
      </c>
      <c r="C391" s="11">
        <v>23.330000000000002</v>
      </c>
      <c r="D391" s="11" t="s">
        <v>24</v>
      </c>
      <c r="E391" s="11">
        <v>5</v>
      </c>
      <c r="F391" s="16">
        <v>116.65</v>
      </c>
      <c r="G391" s="11"/>
      <c r="H391" s="11"/>
      <c r="I391" s="11"/>
      <c r="J391" s="11"/>
      <c r="K391" s="11">
        <v>5</v>
      </c>
      <c r="L391" s="16">
        <v>116.65</v>
      </c>
    </row>
    <row r="392" spans="1:12">
      <c r="A392" s="11">
        <v>104</v>
      </c>
      <c r="B392" s="11" t="s">
        <v>374</v>
      </c>
      <c r="C392" s="11">
        <v>172.4</v>
      </c>
      <c r="D392" s="11" t="s">
        <v>24</v>
      </c>
      <c r="E392" s="11">
        <v>5</v>
      </c>
      <c r="F392" s="16">
        <v>862</v>
      </c>
      <c r="G392" s="11"/>
      <c r="H392" s="11"/>
      <c r="I392" s="11"/>
      <c r="J392" s="11"/>
      <c r="K392" s="11">
        <v>5</v>
      </c>
      <c r="L392" s="16">
        <v>862</v>
      </c>
    </row>
    <row r="393" spans="1:12">
      <c r="A393" s="11">
        <v>105</v>
      </c>
      <c r="B393" s="11" t="s">
        <v>375</v>
      </c>
      <c r="C393" s="11">
        <v>162.72</v>
      </c>
      <c r="D393" s="11" t="s">
        <v>24</v>
      </c>
      <c r="E393" s="11">
        <v>5</v>
      </c>
      <c r="F393" s="16">
        <v>813.6</v>
      </c>
      <c r="G393" s="11"/>
      <c r="H393" s="11"/>
      <c r="I393" s="11"/>
      <c r="J393" s="11"/>
      <c r="K393" s="11">
        <v>5</v>
      </c>
      <c r="L393" s="16">
        <v>813.6</v>
      </c>
    </row>
    <row r="394" spans="1:12">
      <c r="A394" s="11">
        <v>106</v>
      </c>
      <c r="B394" s="11" t="s">
        <v>376</v>
      </c>
      <c r="C394" s="11">
        <v>131.66</v>
      </c>
      <c r="D394" s="11" t="s">
        <v>24</v>
      </c>
      <c r="E394" s="11">
        <v>5</v>
      </c>
      <c r="F394" s="16">
        <v>658.3</v>
      </c>
      <c r="G394" s="11"/>
      <c r="H394" s="11"/>
      <c r="I394" s="11"/>
      <c r="J394" s="11"/>
      <c r="K394" s="11">
        <v>5</v>
      </c>
      <c r="L394" s="16">
        <v>658.3</v>
      </c>
    </row>
    <row r="395" spans="1:12">
      <c r="A395" s="11">
        <v>107</v>
      </c>
      <c r="B395" s="11" t="s">
        <v>377</v>
      </c>
      <c r="C395" s="11">
        <v>49</v>
      </c>
      <c r="D395" s="11" t="s">
        <v>24</v>
      </c>
      <c r="E395" s="11">
        <v>10</v>
      </c>
      <c r="F395" s="16">
        <v>490</v>
      </c>
      <c r="G395" s="11"/>
      <c r="H395" s="11"/>
      <c r="I395" s="11"/>
      <c r="J395" s="11"/>
      <c r="K395" s="11">
        <v>10</v>
      </c>
      <c r="L395" s="16">
        <v>490</v>
      </c>
    </row>
    <row r="396" spans="1:12">
      <c r="A396" s="11">
        <v>108</v>
      </c>
      <c r="B396" s="11" t="s">
        <v>378</v>
      </c>
      <c r="C396" s="11">
        <v>180</v>
      </c>
      <c r="D396" s="11" t="s">
        <v>24</v>
      </c>
      <c r="E396" s="11">
        <v>1</v>
      </c>
      <c r="F396" s="16">
        <v>180</v>
      </c>
      <c r="G396" s="11"/>
      <c r="H396" s="11"/>
      <c r="I396" s="11"/>
      <c r="J396" s="11"/>
      <c r="K396" s="11">
        <v>1</v>
      </c>
      <c r="L396" s="16">
        <v>180</v>
      </c>
    </row>
    <row r="397" spans="1:12">
      <c r="A397" s="11">
        <v>109</v>
      </c>
      <c r="B397" s="11" t="s">
        <v>379</v>
      </c>
      <c r="C397" s="11">
        <v>18.96</v>
      </c>
      <c r="D397" s="11" t="s">
        <v>24</v>
      </c>
      <c r="E397" s="11">
        <v>1</v>
      </c>
      <c r="F397" s="16">
        <v>18.96</v>
      </c>
      <c r="G397" s="11"/>
      <c r="H397" s="11"/>
      <c r="I397" s="11"/>
      <c r="J397" s="11"/>
      <c r="K397" s="11">
        <v>1</v>
      </c>
      <c r="L397" s="16">
        <v>18.96</v>
      </c>
    </row>
    <row r="398" spans="1:12">
      <c r="A398" s="11">
        <v>110</v>
      </c>
      <c r="B398" s="11" t="s">
        <v>380</v>
      </c>
      <c r="C398" s="11">
        <v>40</v>
      </c>
      <c r="D398" s="11" t="s">
        <v>24</v>
      </c>
      <c r="E398" s="11">
        <v>20</v>
      </c>
      <c r="F398" s="16">
        <v>800</v>
      </c>
      <c r="G398" s="11"/>
      <c r="H398" s="11"/>
      <c r="I398" s="11"/>
      <c r="J398" s="11"/>
      <c r="K398" s="11">
        <v>20</v>
      </c>
      <c r="L398" s="16">
        <v>800</v>
      </c>
    </row>
    <row r="399" spans="1:12">
      <c r="A399" s="11">
        <v>111</v>
      </c>
      <c r="B399" s="11" t="s">
        <v>323</v>
      </c>
      <c r="C399" s="11">
        <v>45.24</v>
      </c>
      <c r="D399" s="11" t="s">
        <v>24</v>
      </c>
      <c r="E399" s="11">
        <v>2</v>
      </c>
      <c r="F399" s="16">
        <v>90.48</v>
      </c>
      <c r="G399" s="11"/>
      <c r="H399" s="11"/>
      <c r="I399" s="11"/>
      <c r="J399" s="11"/>
      <c r="K399" s="11">
        <v>2</v>
      </c>
      <c r="L399" s="16">
        <v>90.48</v>
      </c>
    </row>
    <row r="400" spans="1:12">
      <c r="A400" s="11">
        <v>112</v>
      </c>
      <c r="B400" s="11" t="s">
        <v>228</v>
      </c>
      <c r="C400" s="11">
        <v>46</v>
      </c>
      <c r="D400" s="11" t="s">
        <v>24</v>
      </c>
      <c r="E400" s="11">
        <v>1</v>
      </c>
      <c r="F400" s="16">
        <v>46</v>
      </c>
      <c r="G400" s="11"/>
      <c r="H400" s="11"/>
      <c r="I400" s="11"/>
      <c r="J400" s="11"/>
      <c r="K400" s="11">
        <v>1</v>
      </c>
      <c r="L400" s="16">
        <v>46</v>
      </c>
    </row>
    <row r="401" spans="1:12">
      <c r="A401" s="11">
        <v>113</v>
      </c>
      <c r="B401" s="11" t="s">
        <v>352</v>
      </c>
      <c r="C401" s="11">
        <v>60</v>
      </c>
      <c r="D401" s="11" t="s">
        <v>24</v>
      </c>
      <c r="E401" s="11">
        <v>2</v>
      </c>
      <c r="F401" s="16">
        <v>120</v>
      </c>
      <c r="G401" s="11"/>
      <c r="H401" s="11"/>
      <c r="I401" s="11"/>
      <c r="J401" s="11"/>
      <c r="K401" s="11">
        <v>2</v>
      </c>
      <c r="L401" s="16">
        <v>120</v>
      </c>
    </row>
    <row r="402" spans="1:12">
      <c r="A402" s="11">
        <v>114</v>
      </c>
      <c r="B402" s="11" t="s">
        <v>323</v>
      </c>
      <c r="C402" s="11">
        <v>44.4</v>
      </c>
      <c r="D402" s="11" t="s">
        <v>24</v>
      </c>
      <c r="E402" s="11">
        <v>8</v>
      </c>
      <c r="F402" s="16">
        <v>355.2</v>
      </c>
      <c r="G402" s="11"/>
      <c r="H402" s="11"/>
      <c r="I402" s="11"/>
      <c r="J402" s="11"/>
      <c r="K402" s="11">
        <v>8</v>
      </c>
      <c r="L402" s="16">
        <v>355.2</v>
      </c>
    </row>
    <row r="403" spans="1:12">
      <c r="A403" s="11">
        <v>115</v>
      </c>
      <c r="B403" s="11" t="s">
        <v>228</v>
      </c>
      <c r="C403" s="11">
        <v>40</v>
      </c>
      <c r="D403" s="11" t="s">
        <v>24</v>
      </c>
      <c r="E403" s="11">
        <v>2</v>
      </c>
      <c r="F403" s="16">
        <v>80</v>
      </c>
      <c r="G403" s="11"/>
      <c r="H403" s="11"/>
      <c r="I403" s="11"/>
      <c r="J403" s="11"/>
      <c r="K403" s="11">
        <v>2</v>
      </c>
      <c r="L403" s="16">
        <v>80</v>
      </c>
    </row>
    <row r="404" spans="1:12">
      <c r="A404" s="11">
        <v>116</v>
      </c>
      <c r="B404" s="11" t="s">
        <v>221</v>
      </c>
      <c r="C404" s="11">
        <v>163.05000000000001</v>
      </c>
      <c r="D404" s="11" t="s">
        <v>24</v>
      </c>
      <c r="E404" s="11">
        <v>2</v>
      </c>
      <c r="F404" s="16">
        <v>326.10000000000002</v>
      </c>
      <c r="G404" s="11"/>
      <c r="H404" s="11"/>
      <c r="I404" s="11"/>
      <c r="J404" s="11"/>
      <c r="K404" s="11">
        <v>2</v>
      </c>
      <c r="L404" s="16">
        <v>326.10000000000002</v>
      </c>
    </row>
    <row r="405" spans="1:12">
      <c r="A405" s="11">
        <v>117</v>
      </c>
      <c r="B405" s="11" t="s">
        <v>383</v>
      </c>
      <c r="C405" s="11">
        <v>16</v>
      </c>
      <c r="D405" s="11" t="s">
        <v>24</v>
      </c>
      <c r="E405" s="11">
        <v>5</v>
      </c>
      <c r="F405" s="16">
        <v>80</v>
      </c>
      <c r="G405" s="11"/>
      <c r="H405" s="11"/>
      <c r="I405" s="11"/>
      <c r="J405" s="11"/>
      <c r="K405" s="11">
        <v>5</v>
      </c>
      <c r="L405" s="16">
        <v>80</v>
      </c>
    </row>
    <row r="406" spans="1:12">
      <c r="A406" s="11">
        <v>118</v>
      </c>
      <c r="B406" s="11" t="s">
        <v>235</v>
      </c>
      <c r="C406" s="11">
        <v>398.4</v>
      </c>
      <c r="D406" s="11" t="s">
        <v>24</v>
      </c>
      <c r="E406" s="11">
        <v>1</v>
      </c>
      <c r="F406" s="16">
        <v>398.4</v>
      </c>
      <c r="G406" s="11"/>
      <c r="H406" s="11"/>
      <c r="I406" s="11"/>
      <c r="J406" s="11"/>
      <c r="K406" s="11">
        <v>1</v>
      </c>
      <c r="L406" s="16">
        <v>398.4</v>
      </c>
    </row>
    <row r="407" spans="1:12">
      <c r="A407" s="11">
        <v>119</v>
      </c>
      <c r="B407" s="11" t="s">
        <v>384</v>
      </c>
      <c r="C407" s="11">
        <v>175.08</v>
      </c>
      <c r="D407" s="11" t="s">
        <v>24</v>
      </c>
      <c r="E407" s="11">
        <v>17</v>
      </c>
      <c r="F407" s="16">
        <v>2976.36</v>
      </c>
      <c r="G407" s="11"/>
      <c r="H407" s="11"/>
      <c r="I407" s="11"/>
      <c r="J407" s="11"/>
      <c r="K407" s="11">
        <v>17</v>
      </c>
      <c r="L407" s="16">
        <v>2976.36</v>
      </c>
    </row>
    <row r="408" spans="1:12">
      <c r="A408" s="11">
        <v>120</v>
      </c>
      <c r="B408" s="11" t="s">
        <v>384</v>
      </c>
      <c r="C408" s="11">
        <v>175.07999999999998</v>
      </c>
      <c r="D408" s="11" t="s">
        <v>24</v>
      </c>
      <c r="E408" s="11">
        <v>40</v>
      </c>
      <c r="F408" s="16">
        <v>7003.2</v>
      </c>
      <c r="G408" s="11"/>
      <c r="H408" s="11"/>
      <c r="I408" s="11"/>
      <c r="J408" s="11"/>
      <c r="K408" s="11">
        <v>40</v>
      </c>
      <c r="L408" s="16">
        <v>7003.2</v>
      </c>
    </row>
    <row r="409" spans="1:12">
      <c r="A409" s="11">
        <v>121</v>
      </c>
      <c r="B409" s="11" t="s">
        <v>385</v>
      </c>
      <c r="C409" s="11">
        <v>23.7</v>
      </c>
      <c r="D409" s="11" t="s">
        <v>24</v>
      </c>
      <c r="E409" s="11">
        <v>1</v>
      </c>
      <c r="F409" s="16">
        <v>23.7</v>
      </c>
      <c r="G409" s="11"/>
      <c r="H409" s="11"/>
      <c r="I409" s="11"/>
      <c r="J409" s="11"/>
      <c r="K409" s="11">
        <v>1</v>
      </c>
      <c r="L409" s="16">
        <v>23.7</v>
      </c>
    </row>
    <row r="410" spans="1:12">
      <c r="A410" s="11">
        <v>122</v>
      </c>
      <c r="B410" s="11" t="s">
        <v>386</v>
      </c>
      <c r="C410" s="11">
        <v>20.399999999999999</v>
      </c>
      <c r="D410" s="11" t="s">
        <v>24</v>
      </c>
      <c r="E410" s="11">
        <v>1</v>
      </c>
      <c r="F410" s="16">
        <v>20.399999999999999</v>
      </c>
      <c r="G410" s="11"/>
      <c r="H410" s="11"/>
      <c r="I410" s="11"/>
      <c r="J410" s="11"/>
      <c r="K410" s="11">
        <v>1</v>
      </c>
      <c r="L410" s="16">
        <v>20.399999999999999</v>
      </c>
    </row>
    <row r="411" spans="1:12">
      <c r="A411" s="11">
        <v>123</v>
      </c>
      <c r="B411" s="11" t="s">
        <v>388</v>
      </c>
      <c r="C411" s="11">
        <v>155</v>
      </c>
      <c r="D411" s="11" t="s">
        <v>24</v>
      </c>
      <c r="E411" s="11">
        <v>1</v>
      </c>
      <c r="F411" s="16">
        <v>155</v>
      </c>
      <c r="G411" s="11"/>
      <c r="H411" s="11"/>
      <c r="I411" s="11"/>
      <c r="J411" s="11"/>
      <c r="K411" s="11">
        <v>1</v>
      </c>
      <c r="L411" s="16">
        <v>155</v>
      </c>
    </row>
    <row r="412" spans="1:12">
      <c r="A412" s="11">
        <v>124</v>
      </c>
      <c r="B412" s="11" t="s">
        <v>389</v>
      </c>
      <c r="C412" s="11">
        <v>142.53</v>
      </c>
      <c r="D412" s="11" t="s">
        <v>24</v>
      </c>
      <c r="E412" s="11">
        <v>2</v>
      </c>
      <c r="F412" s="16">
        <v>285.06</v>
      </c>
      <c r="G412" s="11"/>
      <c r="H412" s="11"/>
      <c r="I412" s="11"/>
      <c r="J412" s="11"/>
      <c r="K412" s="11">
        <v>2</v>
      </c>
      <c r="L412" s="16">
        <v>285.06</v>
      </c>
    </row>
    <row r="413" spans="1:12">
      <c r="A413" s="11">
        <v>125</v>
      </c>
      <c r="B413" s="11" t="s">
        <v>390</v>
      </c>
      <c r="C413" s="11">
        <v>155</v>
      </c>
      <c r="D413" s="11" t="s">
        <v>24</v>
      </c>
      <c r="E413" s="11">
        <v>1</v>
      </c>
      <c r="F413" s="16">
        <v>155</v>
      </c>
      <c r="G413" s="11"/>
      <c r="H413" s="11"/>
      <c r="I413" s="11"/>
      <c r="J413" s="11"/>
      <c r="K413" s="11">
        <v>1</v>
      </c>
      <c r="L413" s="16">
        <v>155</v>
      </c>
    </row>
    <row r="414" spans="1:12">
      <c r="A414" s="11">
        <v>126</v>
      </c>
      <c r="B414" s="11" t="s">
        <v>391</v>
      </c>
      <c r="C414" s="11">
        <v>190</v>
      </c>
      <c r="D414" s="11" t="s">
        <v>24</v>
      </c>
      <c r="E414" s="11">
        <v>1</v>
      </c>
      <c r="F414" s="16">
        <v>190</v>
      </c>
      <c r="G414" s="11"/>
      <c r="H414" s="11"/>
      <c r="I414" s="11"/>
      <c r="J414" s="11"/>
      <c r="K414" s="11">
        <v>1</v>
      </c>
      <c r="L414" s="16">
        <v>190</v>
      </c>
    </row>
    <row r="415" spans="1:12">
      <c r="A415" s="11">
        <v>127</v>
      </c>
      <c r="B415" s="11" t="s">
        <v>392</v>
      </c>
      <c r="C415" s="11">
        <v>270</v>
      </c>
      <c r="D415" s="11" t="s">
        <v>24</v>
      </c>
      <c r="E415" s="11">
        <v>5</v>
      </c>
      <c r="F415" s="16">
        <v>1350</v>
      </c>
      <c r="G415" s="11"/>
      <c r="H415" s="11"/>
      <c r="I415" s="11"/>
      <c r="J415" s="11"/>
      <c r="K415" s="11">
        <v>5</v>
      </c>
      <c r="L415" s="16">
        <v>1350</v>
      </c>
    </row>
    <row r="416" spans="1:12">
      <c r="A416" s="11">
        <v>128</v>
      </c>
      <c r="B416" s="11" t="s">
        <v>393</v>
      </c>
      <c r="C416" s="11">
        <v>240</v>
      </c>
      <c r="D416" s="11" t="s">
        <v>24</v>
      </c>
      <c r="E416" s="11">
        <v>5</v>
      </c>
      <c r="F416" s="16">
        <v>1200</v>
      </c>
      <c r="G416" s="11"/>
      <c r="H416" s="11"/>
      <c r="I416" s="11"/>
      <c r="J416" s="11"/>
      <c r="K416" s="11">
        <v>5</v>
      </c>
      <c r="L416" s="16">
        <v>1200</v>
      </c>
    </row>
    <row r="417" spans="1:12">
      <c r="A417" s="11">
        <v>129</v>
      </c>
      <c r="B417" s="11" t="s">
        <v>394</v>
      </c>
      <c r="C417" s="11">
        <v>220</v>
      </c>
      <c r="D417" s="11" t="s">
        <v>24</v>
      </c>
      <c r="E417" s="11">
        <v>5</v>
      </c>
      <c r="F417" s="16">
        <v>1100</v>
      </c>
      <c r="G417" s="11"/>
      <c r="H417" s="11"/>
      <c r="I417" s="11"/>
      <c r="J417" s="11"/>
      <c r="K417" s="11">
        <v>5</v>
      </c>
      <c r="L417" s="16">
        <v>1100</v>
      </c>
    </row>
    <row r="418" spans="1:12">
      <c r="A418" s="11">
        <v>130</v>
      </c>
      <c r="B418" s="11" t="s">
        <v>395</v>
      </c>
      <c r="C418" s="11">
        <v>35</v>
      </c>
      <c r="D418" s="11" t="s">
        <v>24</v>
      </c>
      <c r="E418" s="11">
        <v>9</v>
      </c>
      <c r="F418" s="16">
        <v>315</v>
      </c>
      <c r="G418" s="11"/>
      <c r="H418" s="11"/>
      <c r="I418" s="11"/>
      <c r="J418" s="11"/>
      <c r="K418" s="11">
        <v>9</v>
      </c>
      <c r="L418" s="16">
        <v>315</v>
      </c>
    </row>
    <row r="419" spans="1:12">
      <c r="A419" s="11">
        <v>131</v>
      </c>
      <c r="B419" s="11" t="s">
        <v>396</v>
      </c>
      <c r="C419" s="11">
        <v>15</v>
      </c>
      <c r="D419" s="11" t="s">
        <v>24</v>
      </c>
      <c r="E419" s="11">
        <v>7</v>
      </c>
      <c r="F419" s="16">
        <v>105</v>
      </c>
      <c r="G419" s="11"/>
      <c r="H419" s="11"/>
      <c r="I419" s="11"/>
      <c r="J419" s="11"/>
      <c r="K419" s="11">
        <v>7</v>
      </c>
      <c r="L419" s="16">
        <v>105</v>
      </c>
    </row>
    <row r="420" spans="1:12">
      <c r="A420" s="11">
        <v>132</v>
      </c>
      <c r="B420" s="11" t="s">
        <v>397</v>
      </c>
      <c r="C420" s="11">
        <v>20</v>
      </c>
      <c r="D420" s="11" t="s">
        <v>24</v>
      </c>
      <c r="E420" s="11">
        <v>2</v>
      </c>
      <c r="F420" s="16">
        <v>40</v>
      </c>
      <c r="G420" s="11"/>
      <c r="H420" s="11"/>
      <c r="I420" s="11"/>
      <c r="J420" s="11"/>
      <c r="K420" s="11">
        <v>2</v>
      </c>
      <c r="L420" s="16">
        <v>40</v>
      </c>
    </row>
    <row r="421" spans="1:12">
      <c r="A421" s="11">
        <v>133</v>
      </c>
      <c r="B421" s="11" t="s">
        <v>398</v>
      </c>
      <c r="C421" s="11">
        <v>49</v>
      </c>
      <c r="D421" s="11"/>
      <c r="E421" s="11">
        <v>15</v>
      </c>
      <c r="F421" s="16">
        <v>735</v>
      </c>
      <c r="G421" s="11"/>
      <c r="H421" s="11"/>
      <c r="I421" s="11"/>
      <c r="J421" s="11"/>
      <c r="K421" s="11">
        <v>15</v>
      </c>
      <c r="L421" s="16">
        <v>735</v>
      </c>
    </row>
    <row r="422" spans="1:12">
      <c r="A422" s="11">
        <v>134</v>
      </c>
      <c r="B422" s="11" t="s">
        <v>404</v>
      </c>
      <c r="C422" s="11">
        <v>100</v>
      </c>
      <c r="D422" s="11"/>
      <c r="E422" s="11">
        <v>2</v>
      </c>
      <c r="F422" s="16">
        <v>200</v>
      </c>
      <c r="G422" s="11"/>
      <c r="H422" s="11"/>
      <c r="I422" s="11"/>
      <c r="J422" s="11"/>
      <c r="K422" s="11">
        <v>2</v>
      </c>
      <c r="L422" s="16">
        <v>200</v>
      </c>
    </row>
    <row r="423" spans="1:12">
      <c r="A423" s="11">
        <v>135</v>
      </c>
      <c r="B423" s="11" t="s">
        <v>405</v>
      </c>
      <c r="C423" s="11">
        <v>150</v>
      </c>
      <c r="D423" s="11"/>
      <c r="E423" s="11">
        <v>1</v>
      </c>
      <c r="F423" s="16">
        <v>150</v>
      </c>
      <c r="G423" s="11"/>
      <c r="H423" s="11"/>
      <c r="I423" s="11"/>
      <c r="J423" s="11"/>
      <c r="K423" s="11">
        <v>1</v>
      </c>
      <c r="L423" s="16">
        <v>150</v>
      </c>
    </row>
    <row r="424" spans="1:12">
      <c r="A424" s="11">
        <v>136</v>
      </c>
      <c r="B424" s="11" t="s">
        <v>406</v>
      </c>
      <c r="C424" s="11">
        <v>90</v>
      </c>
      <c r="D424" s="11"/>
      <c r="E424" s="11">
        <v>1</v>
      </c>
      <c r="F424" s="16">
        <v>90</v>
      </c>
      <c r="G424" s="11"/>
      <c r="H424" s="11"/>
      <c r="I424" s="11"/>
      <c r="J424" s="11"/>
      <c r="K424" s="11">
        <v>1</v>
      </c>
      <c r="L424" s="16">
        <v>90</v>
      </c>
    </row>
    <row r="425" spans="1:12">
      <c r="A425" s="11">
        <v>137</v>
      </c>
      <c r="B425" s="11" t="s">
        <v>407</v>
      </c>
      <c r="C425" s="11">
        <v>75</v>
      </c>
      <c r="D425" s="11"/>
      <c r="E425" s="11">
        <v>3</v>
      </c>
      <c r="F425" s="16">
        <v>225</v>
      </c>
      <c r="G425" s="11"/>
      <c r="H425" s="11"/>
      <c r="I425" s="11"/>
      <c r="J425" s="11"/>
      <c r="K425" s="11">
        <v>3</v>
      </c>
      <c r="L425" s="16">
        <v>225</v>
      </c>
    </row>
    <row r="426" spans="1:12">
      <c r="A426" s="11">
        <v>138</v>
      </c>
      <c r="B426" s="11" t="s">
        <v>408</v>
      </c>
      <c r="C426" s="11">
        <v>35</v>
      </c>
      <c r="D426" s="11"/>
      <c r="E426" s="11">
        <v>5</v>
      </c>
      <c r="F426" s="16">
        <v>175</v>
      </c>
      <c r="G426" s="11"/>
      <c r="H426" s="11"/>
      <c r="I426" s="11"/>
      <c r="J426" s="11"/>
      <c r="K426" s="11">
        <v>5</v>
      </c>
      <c r="L426" s="16">
        <v>175</v>
      </c>
    </row>
    <row r="427" spans="1:12">
      <c r="A427" s="11">
        <v>139</v>
      </c>
      <c r="B427" s="11" t="s">
        <v>409</v>
      </c>
      <c r="C427" s="11">
        <v>40</v>
      </c>
      <c r="D427" s="11"/>
      <c r="E427" s="11">
        <v>5</v>
      </c>
      <c r="F427" s="16">
        <v>200</v>
      </c>
      <c r="G427" s="11"/>
      <c r="H427" s="11"/>
      <c r="I427" s="11"/>
      <c r="J427" s="11"/>
      <c r="K427" s="11">
        <v>5</v>
      </c>
      <c r="L427" s="16">
        <v>200</v>
      </c>
    </row>
    <row r="428" spans="1:12">
      <c r="A428" s="11">
        <v>140</v>
      </c>
      <c r="B428" s="11" t="s">
        <v>411</v>
      </c>
      <c r="C428" s="11">
        <v>40</v>
      </c>
      <c r="D428" s="11"/>
      <c r="E428" s="11">
        <v>6</v>
      </c>
      <c r="F428" s="16">
        <v>240</v>
      </c>
      <c r="G428" s="11"/>
      <c r="H428" s="11"/>
      <c r="I428" s="11"/>
      <c r="J428" s="11"/>
      <c r="K428" s="11">
        <v>6</v>
      </c>
      <c r="L428" s="16">
        <v>240</v>
      </c>
    </row>
    <row r="429" spans="1:12">
      <c r="A429" s="11">
        <v>141</v>
      </c>
      <c r="B429" s="11" t="s">
        <v>412</v>
      </c>
      <c r="C429" s="11">
        <v>50</v>
      </c>
      <c r="D429" s="11"/>
      <c r="E429" s="11">
        <v>6</v>
      </c>
      <c r="F429" s="16">
        <v>300</v>
      </c>
      <c r="G429" s="11"/>
      <c r="H429" s="11"/>
      <c r="I429" s="11"/>
      <c r="J429" s="11"/>
      <c r="K429" s="11">
        <v>6</v>
      </c>
      <c r="L429" s="16">
        <v>300</v>
      </c>
    </row>
    <row r="430" spans="1:12">
      <c r="A430" s="11">
        <v>142</v>
      </c>
      <c r="B430" s="11" t="s">
        <v>413</v>
      </c>
      <c r="C430" s="11">
        <v>90</v>
      </c>
      <c r="D430" s="11"/>
      <c r="E430" s="11">
        <v>6</v>
      </c>
      <c r="F430" s="16">
        <v>540</v>
      </c>
      <c r="G430" s="11"/>
      <c r="H430" s="11"/>
      <c r="I430" s="11"/>
      <c r="J430" s="11"/>
      <c r="K430" s="11">
        <v>6</v>
      </c>
      <c r="L430" s="16">
        <v>540</v>
      </c>
    </row>
    <row r="431" spans="1:12">
      <c r="A431" s="11">
        <v>143</v>
      </c>
      <c r="B431" s="11" t="s">
        <v>414</v>
      </c>
      <c r="C431" s="11">
        <v>45</v>
      </c>
      <c r="D431" s="11"/>
      <c r="E431" s="11">
        <v>4</v>
      </c>
      <c r="F431" s="16">
        <v>180</v>
      </c>
      <c r="G431" s="11"/>
      <c r="H431" s="11"/>
      <c r="I431" s="11"/>
      <c r="J431" s="11"/>
      <c r="K431" s="11">
        <v>4</v>
      </c>
      <c r="L431" s="16">
        <v>180</v>
      </c>
    </row>
    <row r="432" spans="1:12">
      <c r="A432" s="11">
        <v>144</v>
      </c>
      <c r="B432" s="11" t="s">
        <v>416</v>
      </c>
      <c r="C432" s="11">
        <v>45</v>
      </c>
      <c r="D432" s="11"/>
      <c r="E432" s="11">
        <v>4</v>
      </c>
      <c r="F432" s="16">
        <v>180</v>
      </c>
      <c r="G432" s="11"/>
      <c r="H432" s="11"/>
      <c r="I432" s="11"/>
      <c r="J432" s="11"/>
      <c r="K432" s="11">
        <v>4</v>
      </c>
      <c r="L432" s="16">
        <v>180</v>
      </c>
    </row>
    <row r="433" spans="1:12">
      <c r="A433" s="11">
        <v>145</v>
      </c>
      <c r="B433" s="11" t="s">
        <v>417</v>
      </c>
      <c r="C433" s="11">
        <v>70</v>
      </c>
      <c r="D433" s="11"/>
      <c r="E433" s="11">
        <v>4</v>
      </c>
      <c r="F433" s="16">
        <v>280</v>
      </c>
      <c r="G433" s="11"/>
      <c r="H433" s="11"/>
      <c r="I433" s="11"/>
      <c r="J433" s="11"/>
      <c r="K433" s="11">
        <v>4</v>
      </c>
      <c r="L433" s="16">
        <v>280</v>
      </c>
    </row>
    <row r="434" spans="1:12">
      <c r="A434" s="11">
        <v>146</v>
      </c>
      <c r="B434" s="11" t="s">
        <v>418</v>
      </c>
      <c r="C434" s="11">
        <v>90</v>
      </c>
      <c r="D434" s="11"/>
      <c r="E434" s="11">
        <v>4</v>
      </c>
      <c r="F434" s="16">
        <v>360</v>
      </c>
      <c r="G434" s="11"/>
      <c r="H434" s="11"/>
      <c r="I434" s="11"/>
      <c r="J434" s="11"/>
      <c r="K434" s="11">
        <v>4</v>
      </c>
      <c r="L434" s="16">
        <v>360</v>
      </c>
    </row>
    <row r="435" spans="1:12">
      <c r="A435" s="11">
        <v>147</v>
      </c>
      <c r="B435" s="11" t="s">
        <v>421</v>
      </c>
      <c r="C435" s="11">
        <v>85</v>
      </c>
      <c r="D435" s="11"/>
      <c r="E435" s="11">
        <v>1</v>
      </c>
      <c r="F435" s="16">
        <v>85</v>
      </c>
      <c r="G435" s="11"/>
      <c r="H435" s="11"/>
      <c r="I435" s="11"/>
      <c r="J435" s="11"/>
      <c r="K435" s="11">
        <v>1</v>
      </c>
      <c r="L435" s="16">
        <v>85</v>
      </c>
    </row>
    <row r="436" spans="1:12">
      <c r="A436" s="11">
        <v>148</v>
      </c>
      <c r="B436" s="11" t="s">
        <v>422</v>
      </c>
      <c r="C436" s="11">
        <v>210</v>
      </c>
      <c r="D436" s="11"/>
      <c r="E436" s="11">
        <v>1</v>
      </c>
      <c r="F436" s="16">
        <v>210</v>
      </c>
      <c r="G436" s="11"/>
      <c r="H436" s="11"/>
      <c r="I436" s="11"/>
      <c r="J436" s="11"/>
      <c r="K436" s="11">
        <v>1</v>
      </c>
      <c r="L436" s="16">
        <v>210</v>
      </c>
    </row>
    <row r="437" spans="1:12">
      <c r="A437" s="11">
        <v>149</v>
      </c>
      <c r="B437" s="11" t="s">
        <v>424</v>
      </c>
      <c r="C437" s="11">
        <v>100</v>
      </c>
      <c r="D437" s="11"/>
      <c r="E437" s="11">
        <v>9</v>
      </c>
      <c r="F437" s="16">
        <v>900</v>
      </c>
      <c r="G437" s="11"/>
      <c r="H437" s="11"/>
      <c r="I437" s="11"/>
      <c r="J437" s="11"/>
      <c r="K437" s="11">
        <v>9</v>
      </c>
      <c r="L437" s="16">
        <v>900</v>
      </c>
    </row>
    <row r="438" spans="1:12">
      <c r="A438" s="11">
        <v>150</v>
      </c>
      <c r="B438" s="11" t="s">
        <v>425</v>
      </c>
      <c r="C438" s="11">
        <v>100</v>
      </c>
      <c r="D438" s="11"/>
      <c r="E438" s="11">
        <v>5</v>
      </c>
      <c r="F438" s="16">
        <v>500</v>
      </c>
      <c r="G438" s="11"/>
      <c r="H438" s="11"/>
      <c r="I438" s="11"/>
      <c r="J438" s="11"/>
      <c r="K438" s="11">
        <v>5</v>
      </c>
      <c r="L438" s="16">
        <v>500</v>
      </c>
    </row>
    <row r="439" spans="1:12">
      <c r="A439" s="11">
        <v>151</v>
      </c>
      <c r="B439" s="11" t="s">
        <v>428</v>
      </c>
      <c r="C439" s="11">
        <v>90</v>
      </c>
      <c r="D439" s="11"/>
      <c r="E439" s="11">
        <v>1</v>
      </c>
      <c r="F439" s="16">
        <v>90</v>
      </c>
      <c r="G439" s="11"/>
      <c r="H439" s="11"/>
      <c r="I439" s="11"/>
      <c r="J439" s="11"/>
      <c r="K439" s="11">
        <v>1</v>
      </c>
      <c r="L439" s="16">
        <v>90</v>
      </c>
    </row>
    <row r="440" spans="1:12">
      <c r="A440" s="11">
        <v>152</v>
      </c>
      <c r="B440" s="11" t="s">
        <v>429</v>
      </c>
      <c r="C440" s="11">
        <v>90</v>
      </c>
      <c r="D440" s="11"/>
      <c r="E440" s="11">
        <v>1</v>
      </c>
      <c r="F440" s="16">
        <v>90</v>
      </c>
      <c r="G440" s="11"/>
      <c r="H440" s="11"/>
      <c r="I440" s="11"/>
      <c r="J440" s="11"/>
      <c r="K440" s="11">
        <v>1</v>
      </c>
      <c r="L440" s="16">
        <v>90</v>
      </c>
    </row>
    <row r="441" spans="1:12">
      <c r="A441" s="11">
        <v>153</v>
      </c>
      <c r="B441" s="11" t="s">
        <v>174</v>
      </c>
      <c r="C441" s="11">
        <v>1420</v>
      </c>
      <c r="D441" s="11"/>
      <c r="E441" s="11">
        <v>1</v>
      </c>
      <c r="F441" s="16">
        <v>1420</v>
      </c>
      <c r="G441" s="11"/>
      <c r="H441" s="11"/>
      <c r="I441" s="11"/>
      <c r="J441" s="11"/>
      <c r="K441" s="11">
        <v>1</v>
      </c>
      <c r="L441" s="16">
        <v>1420</v>
      </c>
    </row>
    <row r="442" spans="1:12" ht="15.75" thickBot="1">
      <c r="A442" s="26"/>
      <c r="B442" s="26"/>
      <c r="C442" s="26"/>
      <c r="D442" s="26"/>
      <c r="E442" s="26">
        <v>0</v>
      </c>
      <c r="F442" s="41">
        <v>0</v>
      </c>
      <c r="G442" s="26"/>
      <c r="H442" s="26"/>
      <c r="I442" s="26"/>
      <c r="J442" s="26"/>
      <c r="K442" s="26">
        <v>0</v>
      </c>
      <c r="L442" s="41">
        <v>0</v>
      </c>
    </row>
    <row r="443" spans="1:12" ht="15.75" thickBot="1">
      <c r="A443" s="48"/>
      <c r="B443" s="43" t="s">
        <v>430</v>
      </c>
      <c r="C443" s="43"/>
      <c r="D443" s="43"/>
      <c r="E443" s="43"/>
      <c r="F443" s="122">
        <f>SUM(F289:F442)</f>
        <v>41374.600000000006</v>
      </c>
      <c r="G443" s="43"/>
      <c r="H443" s="43"/>
      <c r="I443" s="43"/>
      <c r="J443" s="43"/>
      <c r="K443" s="43"/>
      <c r="L443" s="138">
        <v>41374.600000000006</v>
      </c>
    </row>
    <row r="444" spans="1:12">
      <c r="A444" s="44"/>
      <c r="B444" s="50" t="s">
        <v>431</v>
      </c>
      <c r="C444" s="44"/>
      <c r="D444" s="44"/>
      <c r="E444" s="44"/>
      <c r="F444" s="72"/>
      <c r="G444" s="44"/>
      <c r="H444" s="44"/>
      <c r="I444" s="44"/>
      <c r="J444" s="44"/>
      <c r="K444" s="44"/>
      <c r="L444" s="44"/>
    </row>
    <row r="445" spans="1:12">
      <c r="A445" s="11">
        <v>1</v>
      </c>
      <c r="B445" s="11" t="s">
        <v>301</v>
      </c>
      <c r="C445" s="11">
        <v>2.88</v>
      </c>
      <c r="D445" s="11" t="s">
        <v>24</v>
      </c>
      <c r="E445" s="11">
        <v>2</v>
      </c>
      <c r="F445" s="16">
        <v>5.76</v>
      </c>
      <c r="G445" s="11"/>
      <c r="H445" s="11"/>
      <c r="I445" s="11"/>
      <c r="J445" s="11"/>
      <c r="K445" s="11">
        <v>2</v>
      </c>
      <c r="L445" s="16">
        <v>5.76</v>
      </c>
    </row>
    <row r="446" spans="1:12">
      <c r="A446" s="11">
        <v>2</v>
      </c>
      <c r="B446" s="11" t="s">
        <v>432</v>
      </c>
      <c r="C446" s="11">
        <v>8.5</v>
      </c>
      <c r="D446" s="11" t="s">
        <v>24</v>
      </c>
      <c r="E446" s="11">
        <v>2</v>
      </c>
      <c r="F446" s="16">
        <v>17</v>
      </c>
      <c r="G446" s="11"/>
      <c r="H446" s="11"/>
      <c r="I446" s="11"/>
      <c r="J446" s="11"/>
      <c r="K446" s="11">
        <v>2</v>
      </c>
      <c r="L446" s="16">
        <v>17</v>
      </c>
    </row>
    <row r="447" spans="1:12">
      <c r="A447" s="11">
        <v>3</v>
      </c>
      <c r="B447" s="11" t="s">
        <v>433</v>
      </c>
      <c r="C447" s="11">
        <v>28.22</v>
      </c>
      <c r="D447" s="11" t="s">
        <v>24</v>
      </c>
      <c r="E447" s="11">
        <v>5</v>
      </c>
      <c r="F447" s="16">
        <v>141.1</v>
      </c>
      <c r="G447" s="11"/>
      <c r="H447" s="11"/>
      <c r="I447" s="11"/>
      <c r="J447" s="11"/>
      <c r="K447" s="11">
        <v>5</v>
      </c>
      <c r="L447" s="16">
        <v>141.1</v>
      </c>
    </row>
    <row r="448" spans="1:12">
      <c r="A448" s="11">
        <v>4</v>
      </c>
      <c r="B448" s="11" t="s">
        <v>434</v>
      </c>
      <c r="C448" s="11">
        <v>36.020000000000003</v>
      </c>
      <c r="D448" s="11" t="s">
        <v>24</v>
      </c>
      <c r="E448" s="11">
        <v>1</v>
      </c>
      <c r="F448" s="16">
        <v>36.020000000000003</v>
      </c>
      <c r="G448" s="11"/>
      <c r="H448" s="11"/>
      <c r="I448" s="11"/>
      <c r="J448" s="11"/>
      <c r="K448" s="11">
        <v>1</v>
      </c>
      <c r="L448" s="16">
        <v>36.020000000000003</v>
      </c>
    </row>
    <row r="449" spans="1:12">
      <c r="A449" s="11">
        <v>5</v>
      </c>
      <c r="B449" s="11" t="s">
        <v>435</v>
      </c>
      <c r="C449" s="11">
        <v>6.6</v>
      </c>
      <c r="D449" s="11" t="s">
        <v>24</v>
      </c>
      <c r="E449" s="11">
        <v>1</v>
      </c>
      <c r="F449" s="16">
        <v>6.6</v>
      </c>
      <c r="G449" s="11"/>
      <c r="H449" s="11"/>
      <c r="I449" s="11"/>
      <c r="J449" s="11"/>
      <c r="K449" s="11">
        <v>1</v>
      </c>
      <c r="L449" s="16">
        <v>6.6</v>
      </c>
    </row>
    <row r="450" spans="1:12">
      <c r="A450" s="11">
        <v>6</v>
      </c>
      <c r="B450" s="11" t="s">
        <v>437</v>
      </c>
      <c r="C450" s="11">
        <v>1.4</v>
      </c>
      <c r="D450" s="11" t="s">
        <v>438</v>
      </c>
      <c r="E450" s="11">
        <v>30</v>
      </c>
      <c r="F450" s="16">
        <v>42</v>
      </c>
      <c r="G450" s="11"/>
      <c r="H450" s="11"/>
      <c r="I450" s="11"/>
      <c r="J450" s="11"/>
      <c r="K450" s="11">
        <v>30</v>
      </c>
      <c r="L450" s="16">
        <v>42</v>
      </c>
    </row>
    <row r="451" spans="1:12">
      <c r="A451" s="11">
        <v>7</v>
      </c>
      <c r="B451" s="11" t="s">
        <v>440</v>
      </c>
      <c r="C451" s="11">
        <v>50</v>
      </c>
      <c r="D451" s="11" t="s">
        <v>24</v>
      </c>
      <c r="E451" s="11">
        <v>1</v>
      </c>
      <c r="F451" s="16">
        <v>50</v>
      </c>
      <c r="G451" s="11"/>
      <c r="H451" s="11"/>
      <c r="I451" s="11"/>
      <c r="J451" s="11"/>
      <c r="K451" s="11">
        <v>1</v>
      </c>
      <c r="L451" s="16">
        <v>50</v>
      </c>
    </row>
    <row r="452" spans="1:12">
      <c r="A452" s="11">
        <v>8</v>
      </c>
      <c r="B452" s="11" t="s">
        <v>444</v>
      </c>
      <c r="C452" s="11">
        <v>18</v>
      </c>
      <c r="D452" s="11" t="s">
        <v>24</v>
      </c>
      <c r="E452" s="11">
        <v>5</v>
      </c>
      <c r="F452" s="16">
        <v>90</v>
      </c>
      <c r="G452" s="11"/>
      <c r="H452" s="11"/>
      <c r="I452" s="11"/>
      <c r="J452" s="11"/>
      <c r="K452" s="11">
        <v>5</v>
      </c>
      <c r="L452" s="16">
        <v>90</v>
      </c>
    </row>
    <row r="453" spans="1:12">
      <c r="A453" s="11">
        <v>9</v>
      </c>
      <c r="B453" s="11" t="s">
        <v>445</v>
      </c>
      <c r="C453" s="11">
        <v>50</v>
      </c>
      <c r="D453" s="11" t="s">
        <v>24</v>
      </c>
      <c r="E453" s="11">
        <v>1</v>
      </c>
      <c r="F453" s="16">
        <v>50</v>
      </c>
      <c r="G453" s="11"/>
      <c r="H453" s="11"/>
      <c r="I453" s="11"/>
      <c r="J453" s="11"/>
      <c r="K453" s="11">
        <v>1</v>
      </c>
      <c r="L453" s="16">
        <v>50</v>
      </c>
    </row>
    <row r="454" spans="1:12">
      <c r="A454" s="11">
        <v>10</v>
      </c>
      <c r="B454" s="11" t="s">
        <v>446</v>
      </c>
      <c r="C454" s="11">
        <v>11.5</v>
      </c>
      <c r="D454" s="11" t="s">
        <v>24</v>
      </c>
      <c r="E454" s="11">
        <v>4</v>
      </c>
      <c r="F454" s="16">
        <v>46</v>
      </c>
      <c r="G454" s="11"/>
      <c r="H454" s="11"/>
      <c r="I454" s="11"/>
      <c r="J454" s="11">
        <v>0</v>
      </c>
      <c r="K454" s="11">
        <v>4</v>
      </c>
      <c r="L454" s="16">
        <v>46</v>
      </c>
    </row>
    <row r="455" spans="1:12">
      <c r="A455" s="11">
        <v>11</v>
      </c>
      <c r="B455" s="11" t="s">
        <v>444</v>
      </c>
      <c r="C455" s="11">
        <v>18</v>
      </c>
      <c r="D455" s="11" t="s">
        <v>24</v>
      </c>
      <c r="E455" s="11">
        <v>3</v>
      </c>
      <c r="F455" s="16">
        <v>54</v>
      </c>
      <c r="G455" s="11"/>
      <c r="H455" s="11"/>
      <c r="I455" s="11"/>
      <c r="J455" s="11">
        <v>0</v>
      </c>
      <c r="K455" s="11">
        <v>3</v>
      </c>
      <c r="L455" s="16">
        <v>54</v>
      </c>
    </row>
    <row r="456" spans="1:12">
      <c r="A456" s="11">
        <v>12</v>
      </c>
      <c r="B456" s="11" t="s">
        <v>447</v>
      </c>
      <c r="C456" s="11">
        <v>15</v>
      </c>
      <c r="D456" s="11" t="s">
        <v>24</v>
      </c>
      <c r="E456" s="11">
        <v>4</v>
      </c>
      <c r="F456" s="16">
        <v>60</v>
      </c>
      <c r="G456" s="11"/>
      <c r="H456" s="11"/>
      <c r="I456" s="11"/>
      <c r="J456" s="11">
        <v>0</v>
      </c>
      <c r="K456" s="11">
        <v>4</v>
      </c>
      <c r="L456" s="16">
        <v>60</v>
      </c>
    </row>
    <row r="457" spans="1:12">
      <c r="A457" s="11">
        <v>13</v>
      </c>
      <c r="B457" s="11" t="s">
        <v>448</v>
      </c>
      <c r="C457" s="11">
        <v>84</v>
      </c>
      <c r="D457" s="11" t="s">
        <v>24</v>
      </c>
      <c r="E457" s="11">
        <v>1</v>
      </c>
      <c r="F457" s="16">
        <v>84</v>
      </c>
      <c r="G457" s="11"/>
      <c r="H457" s="11"/>
      <c r="I457" s="11"/>
      <c r="J457" s="11">
        <v>0</v>
      </c>
      <c r="K457" s="11">
        <v>1</v>
      </c>
      <c r="L457" s="16">
        <v>84</v>
      </c>
    </row>
    <row r="458" spans="1:12">
      <c r="A458" s="11">
        <v>14</v>
      </c>
      <c r="B458" s="11" t="s">
        <v>449</v>
      </c>
      <c r="C458" s="11">
        <v>58</v>
      </c>
      <c r="D458" s="11" t="s">
        <v>24</v>
      </c>
      <c r="E458" s="11">
        <v>1</v>
      </c>
      <c r="F458" s="16">
        <v>58</v>
      </c>
      <c r="G458" s="11"/>
      <c r="H458" s="11"/>
      <c r="I458" s="11"/>
      <c r="J458" s="11">
        <v>0</v>
      </c>
      <c r="K458" s="11">
        <v>1</v>
      </c>
      <c r="L458" s="16">
        <v>58</v>
      </c>
    </row>
    <row r="459" spans="1:12">
      <c r="A459" s="11">
        <v>15</v>
      </c>
      <c r="B459" s="11" t="s">
        <v>440</v>
      </c>
      <c r="C459" s="11">
        <v>60</v>
      </c>
      <c r="D459" s="11" t="s">
        <v>24</v>
      </c>
      <c r="E459" s="11">
        <v>1</v>
      </c>
      <c r="F459" s="16">
        <v>60</v>
      </c>
      <c r="G459" s="11"/>
      <c r="H459" s="11"/>
      <c r="I459" s="11"/>
      <c r="J459" s="11">
        <v>0</v>
      </c>
      <c r="K459" s="11">
        <v>1</v>
      </c>
      <c r="L459" s="16">
        <v>60</v>
      </c>
    </row>
    <row r="460" spans="1:12">
      <c r="A460" s="11">
        <v>16</v>
      </c>
      <c r="B460" s="11" t="s">
        <v>451</v>
      </c>
      <c r="C460" s="11">
        <v>100</v>
      </c>
      <c r="D460" s="11" t="s">
        <v>24</v>
      </c>
      <c r="E460" s="11">
        <v>1</v>
      </c>
      <c r="F460" s="16">
        <v>100</v>
      </c>
      <c r="G460" s="11"/>
      <c r="H460" s="11"/>
      <c r="I460" s="11"/>
      <c r="J460" s="11"/>
      <c r="K460" s="11">
        <v>1</v>
      </c>
      <c r="L460" s="16">
        <v>100</v>
      </c>
    </row>
    <row r="461" spans="1:12">
      <c r="A461" s="11">
        <v>17</v>
      </c>
      <c r="B461" s="11" t="s">
        <v>452</v>
      </c>
      <c r="C461" s="11">
        <v>26</v>
      </c>
      <c r="D461" s="11" t="s">
        <v>453</v>
      </c>
      <c r="E461" s="11">
        <v>2</v>
      </c>
      <c r="F461" s="16">
        <v>52</v>
      </c>
      <c r="G461" s="11"/>
      <c r="H461" s="11"/>
      <c r="I461" s="11"/>
      <c r="J461" s="11"/>
      <c r="K461" s="11">
        <v>2</v>
      </c>
      <c r="L461" s="16">
        <v>52</v>
      </c>
    </row>
    <row r="462" spans="1:12">
      <c r="A462" s="11">
        <v>18</v>
      </c>
      <c r="B462" s="11" t="s">
        <v>454</v>
      </c>
      <c r="C462" s="11">
        <v>35.14</v>
      </c>
      <c r="D462" s="11" t="s">
        <v>24</v>
      </c>
      <c r="E462" s="11">
        <v>2</v>
      </c>
      <c r="F462" s="16">
        <v>70.28</v>
      </c>
      <c r="G462" s="11"/>
      <c r="H462" s="11"/>
      <c r="I462" s="11"/>
      <c r="J462" s="11"/>
      <c r="K462" s="11">
        <v>2</v>
      </c>
      <c r="L462" s="16">
        <v>70.28</v>
      </c>
    </row>
    <row r="463" spans="1:12">
      <c r="A463" s="11">
        <v>19</v>
      </c>
      <c r="B463" s="11" t="s">
        <v>455</v>
      </c>
      <c r="C463" s="11">
        <v>13</v>
      </c>
      <c r="D463" s="11" t="s">
        <v>24</v>
      </c>
      <c r="E463" s="11">
        <v>10</v>
      </c>
      <c r="F463" s="16">
        <v>130</v>
      </c>
      <c r="G463" s="11"/>
      <c r="H463" s="11"/>
      <c r="I463" s="11"/>
      <c r="J463" s="11"/>
      <c r="K463" s="11">
        <v>10</v>
      </c>
      <c r="L463" s="16">
        <v>130</v>
      </c>
    </row>
    <row r="464" spans="1:12">
      <c r="A464" s="11">
        <v>20</v>
      </c>
      <c r="B464" s="11" t="s">
        <v>456</v>
      </c>
      <c r="C464" s="11">
        <v>156</v>
      </c>
      <c r="D464" s="11" t="s">
        <v>24</v>
      </c>
      <c r="E464" s="11">
        <v>5</v>
      </c>
      <c r="F464" s="16">
        <v>780</v>
      </c>
      <c r="G464" s="11"/>
      <c r="H464" s="11"/>
      <c r="I464" s="11"/>
      <c r="J464" s="11"/>
      <c r="K464" s="11">
        <v>5</v>
      </c>
      <c r="L464" s="16">
        <v>780</v>
      </c>
    </row>
    <row r="465" spans="1:12">
      <c r="A465" s="11">
        <v>21</v>
      </c>
      <c r="B465" s="11" t="s">
        <v>462</v>
      </c>
      <c r="C465" s="11">
        <v>3.72</v>
      </c>
      <c r="D465" s="11" t="s">
        <v>24</v>
      </c>
      <c r="E465" s="11">
        <v>100</v>
      </c>
      <c r="F465" s="16">
        <v>372</v>
      </c>
      <c r="G465" s="11"/>
      <c r="H465" s="11"/>
      <c r="I465" s="11"/>
      <c r="J465" s="11"/>
      <c r="K465" s="11">
        <v>100</v>
      </c>
      <c r="L465" s="16">
        <v>372</v>
      </c>
    </row>
    <row r="466" spans="1:12">
      <c r="A466" s="11">
        <v>22</v>
      </c>
      <c r="B466" s="11" t="s">
        <v>463</v>
      </c>
      <c r="C466" s="11">
        <v>30</v>
      </c>
      <c r="D466" s="11" t="s">
        <v>24</v>
      </c>
      <c r="E466" s="11">
        <v>5</v>
      </c>
      <c r="F466" s="16">
        <v>150</v>
      </c>
      <c r="G466" s="11"/>
      <c r="H466" s="11"/>
      <c r="I466" s="11"/>
      <c r="J466" s="11"/>
      <c r="K466" s="11">
        <v>5</v>
      </c>
      <c r="L466" s="16">
        <v>150</v>
      </c>
    </row>
    <row r="467" spans="1:12">
      <c r="A467" s="11">
        <v>23</v>
      </c>
      <c r="B467" s="11" t="s">
        <v>464</v>
      </c>
      <c r="C467" s="11">
        <v>31.03</v>
      </c>
      <c r="D467" s="11" t="s">
        <v>24</v>
      </c>
      <c r="E467" s="11">
        <v>40</v>
      </c>
      <c r="F467" s="16">
        <v>1241.2</v>
      </c>
      <c r="G467" s="11"/>
      <c r="H467" s="11"/>
      <c r="I467" s="11"/>
      <c r="J467" s="11"/>
      <c r="K467" s="11">
        <v>40</v>
      </c>
      <c r="L467" s="16">
        <v>1241.2</v>
      </c>
    </row>
    <row r="468" spans="1:12">
      <c r="A468" s="11">
        <v>24</v>
      </c>
      <c r="B468" s="11" t="s">
        <v>465</v>
      </c>
      <c r="C468" s="11">
        <v>188.57142857142858</v>
      </c>
      <c r="D468" s="11" t="s">
        <v>24</v>
      </c>
      <c r="E468" s="11">
        <v>7</v>
      </c>
      <c r="F468" s="16">
        <v>1320</v>
      </c>
      <c r="G468" s="11"/>
      <c r="H468" s="11"/>
      <c r="I468" s="11"/>
      <c r="J468" s="11"/>
      <c r="K468" s="11">
        <v>7</v>
      </c>
      <c r="L468" s="16">
        <v>1320</v>
      </c>
    </row>
    <row r="469" spans="1:12">
      <c r="A469" s="11">
        <v>25</v>
      </c>
      <c r="B469" s="11" t="s">
        <v>466</v>
      </c>
      <c r="C469" s="11">
        <v>208.875</v>
      </c>
      <c r="D469" s="11" t="s">
        <v>24</v>
      </c>
      <c r="E469" s="11">
        <v>2</v>
      </c>
      <c r="F469" s="16">
        <v>417.75</v>
      </c>
      <c r="G469" s="11"/>
      <c r="H469" s="11"/>
      <c r="I469" s="11"/>
      <c r="J469" s="11"/>
      <c r="K469" s="11">
        <v>2</v>
      </c>
      <c r="L469" s="16">
        <v>417.75</v>
      </c>
    </row>
    <row r="470" spans="1:12">
      <c r="A470" s="11">
        <v>26</v>
      </c>
      <c r="B470" s="11" t="s">
        <v>467</v>
      </c>
      <c r="C470" s="11">
        <v>15</v>
      </c>
      <c r="D470" s="11" t="s">
        <v>24</v>
      </c>
      <c r="E470" s="11">
        <v>100</v>
      </c>
      <c r="F470" s="16">
        <v>1500</v>
      </c>
      <c r="G470" s="11"/>
      <c r="H470" s="11"/>
      <c r="I470" s="11"/>
      <c r="J470" s="11"/>
      <c r="K470" s="11">
        <v>100</v>
      </c>
      <c r="L470" s="16">
        <v>1500</v>
      </c>
    </row>
    <row r="471" spans="1:12">
      <c r="A471" s="11">
        <v>27</v>
      </c>
      <c r="B471" s="11" t="s">
        <v>468</v>
      </c>
      <c r="C471" s="11">
        <v>70</v>
      </c>
      <c r="D471" s="11" t="s">
        <v>24</v>
      </c>
      <c r="E471" s="11">
        <v>5</v>
      </c>
      <c r="F471" s="16">
        <v>350</v>
      </c>
      <c r="G471" s="11"/>
      <c r="H471" s="11"/>
      <c r="I471" s="11"/>
      <c r="J471" s="11"/>
      <c r="K471" s="11">
        <v>5</v>
      </c>
      <c r="L471" s="16">
        <v>350</v>
      </c>
    </row>
    <row r="472" spans="1:12">
      <c r="A472" s="11">
        <v>28</v>
      </c>
      <c r="B472" s="11" t="s">
        <v>469</v>
      </c>
      <c r="C472" s="11">
        <v>75</v>
      </c>
      <c r="D472" s="11" t="s">
        <v>458</v>
      </c>
      <c r="E472" s="11">
        <v>2</v>
      </c>
      <c r="F472" s="16">
        <v>150</v>
      </c>
      <c r="G472" s="11"/>
      <c r="H472" s="11"/>
      <c r="I472" s="11"/>
      <c r="J472" s="11"/>
      <c r="K472" s="11">
        <v>2</v>
      </c>
      <c r="L472" s="16">
        <v>150</v>
      </c>
    </row>
    <row r="473" spans="1:12">
      <c r="A473" s="11">
        <v>29</v>
      </c>
      <c r="B473" s="11" t="s">
        <v>470</v>
      </c>
      <c r="C473" s="11">
        <v>209.04</v>
      </c>
      <c r="D473" s="11" t="s">
        <v>24</v>
      </c>
      <c r="E473" s="11">
        <v>2</v>
      </c>
      <c r="F473" s="16">
        <v>418.08</v>
      </c>
      <c r="G473" s="11"/>
      <c r="H473" s="11"/>
      <c r="I473" s="11"/>
      <c r="J473" s="11"/>
      <c r="K473" s="11">
        <v>2</v>
      </c>
      <c r="L473" s="16">
        <v>418.08</v>
      </c>
    </row>
    <row r="474" spans="1:12">
      <c r="A474" s="11">
        <v>30</v>
      </c>
      <c r="B474" s="11" t="s">
        <v>471</v>
      </c>
      <c r="C474" s="11">
        <v>12</v>
      </c>
      <c r="D474" s="11" t="s">
        <v>458</v>
      </c>
      <c r="E474" s="11">
        <v>5</v>
      </c>
      <c r="F474" s="16">
        <v>60</v>
      </c>
      <c r="G474" s="11"/>
      <c r="H474" s="11"/>
      <c r="I474" s="11"/>
      <c r="J474" s="11"/>
      <c r="K474" s="11">
        <v>5</v>
      </c>
      <c r="L474" s="16">
        <v>60</v>
      </c>
    </row>
    <row r="475" spans="1:12">
      <c r="A475" s="11">
        <v>31</v>
      </c>
      <c r="B475" s="11" t="s">
        <v>474</v>
      </c>
      <c r="C475" s="11">
        <v>15</v>
      </c>
      <c r="D475" s="11" t="s">
        <v>24</v>
      </c>
      <c r="E475" s="11">
        <v>10</v>
      </c>
      <c r="F475" s="16">
        <v>150</v>
      </c>
      <c r="G475" s="11"/>
      <c r="H475" s="11"/>
      <c r="I475" s="11"/>
      <c r="J475" s="11"/>
      <c r="K475" s="11">
        <v>10</v>
      </c>
      <c r="L475" s="16">
        <v>150</v>
      </c>
    </row>
    <row r="476" spans="1:12">
      <c r="A476" s="11">
        <v>32</v>
      </c>
      <c r="B476" s="11" t="s">
        <v>475</v>
      </c>
      <c r="C476" s="11">
        <v>20</v>
      </c>
      <c r="D476" s="11" t="s">
        <v>24</v>
      </c>
      <c r="E476" s="11">
        <v>10</v>
      </c>
      <c r="F476" s="16">
        <v>200</v>
      </c>
      <c r="G476" s="11"/>
      <c r="H476" s="11"/>
      <c r="I476" s="11"/>
      <c r="J476" s="11"/>
      <c r="K476" s="11">
        <v>10</v>
      </c>
      <c r="L476" s="16">
        <v>200</v>
      </c>
    </row>
    <row r="477" spans="1:12">
      <c r="A477" s="11">
        <v>33</v>
      </c>
      <c r="B477" s="11" t="s">
        <v>476</v>
      </c>
      <c r="C477" s="11">
        <v>25</v>
      </c>
      <c r="D477" s="11" t="s">
        <v>24</v>
      </c>
      <c r="E477" s="11">
        <v>1</v>
      </c>
      <c r="F477" s="16">
        <v>25</v>
      </c>
      <c r="G477" s="11"/>
      <c r="H477" s="11"/>
      <c r="I477" s="11"/>
      <c r="J477" s="11"/>
      <c r="K477" s="11">
        <v>1</v>
      </c>
      <c r="L477" s="16">
        <v>25</v>
      </c>
    </row>
    <row r="478" spans="1:12">
      <c r="A478" s="11">
        <v>34</v>
      </c>
      <c r="B478" s="11" t="s">
        <v>477</v>
      </c>
      <c r="C478" s="11">
        <v>25</v>
      </c>
      <c r="D478" s="11" t="s">
        <v>24</v>
      </c>
      <c r="E478" s="11">
        <v>12</v>
      </c>
      <c r="F478" s="16">
        <v>300</v>
      </c>
      <c r="G478" s="11"/>
      <c r="H478" s="11"/>
      <c r="I478" s="11"/>
      <c r="J478" s="11"/>
      <c r="K478" s="11">
        <v>12</v>
      </c>
      <c r="L478" s="16">
        <v>300</v>
      </c>
    </row>
    <row r="479" spans="1:12">
      <c r="A479" s="11">
        <v>35</v>
      </c>
      <c r="B479" s="11" t="s">
        <v>478</v>
      </c>
      <c r="C479" s="11">
        <v>30</v>
      </c>
      <c r="D479" s="11" t="s">
        <v>24</v>
      </c>
      <c r="E479" s="11">
        <v>12</v>
      </c>
      <c r="F479" s="16">
        <v>360</v>
      </c>
      <c r="G479" s="11"/>
      <c r="H479" s="11"/>
      <c r="I479" s="11"/>
      <c r="J479" s="11"/>
      <c r="K479" s="11">
        <v>12</v>
      </c>
      <c r="L479" s="16">
        <v>360</v>
      </c>
    </row>
    <row r="480" spans="1:12">
      <c r="A480" s="11">
        <v>36</v>
      </c>
      <c r="B480" s="11" t="s">
        <v>479</v>
      </c>
      <c r="C480" s="11">
        <v>55</v>
      </c>
      <c r="D480" s="11" t="s">
        <v>24</v>
      </c>
      <c r="E480" s="11">
        <v>8</v>
      </c>
      <c r="F480" s="16">
        <v>440</v>
      </c>
      <c r="G480" s="11"/>
      <c r="H480" s="11"/>
      <c r="I480" s="11"/>
      <c r="J480" s="11"/>
      <c r="K480" s="11">
        <v>8</v>
      </c>
      <c r="L480" s="16">
        <v>440</v>
      </c>
    </row>
    <row r="481" spans="1:12">
      <c r="A481" s="11">
        <v>37</v>
      </c>
      <c r="B481" s="11" t="s">
        <v>480</v>
      </c>
      <c r="C481" s="11"/>
      <c r="D481" s="11" t="s">
        <v>24</v>
      </c>
      <c r="E481" s="11">
        <v>1</v>
      </c>
      <c r="F481" s="16">
        <v>180</v>
      </c>
      <c r="G481" s="11"/>
      <c r="H481" s="11"/>
      <c r="I481" s="11"/>
      <c r="J481" s="11"/>
      <c r="K481" s="11">
        <v>1</v>
      </c>
      <c r="L481" s="16">
        <v>180</v>
      </c>
    </row>
    <row r="482" spans="1:12">
      <c r="A482" s="11">
        <v>38</v>
      </c>
      <c r="B482" s="11" t="s">
        <v>481</v>
      </c>
      <c r="C482" s="11"/>
      <c r="D482" s="11" t="s">
        <v>24</v>
      </c>
      <c r="E482" s="11">
        <v>1</v>
      </c>
      <c r="F482" s="16">
        <v>144</v>
      </c>
      <c r="G482" s="11"/>
      <c r="H482" s="11"/>
      <c r="I482" s="11"/>
      <c r="J482" s="11"/>
      <c r="K482" s="11">
        <v>1</v>
      </c>
      <c r="L482" s="16">
        <v>144</v>
      </c>
    </row>
    <row r="483" spans="1:12">
      <c r="A483" s="11">
        <v>39</v>
      </c>
      <c r="B483" s="11" t="s">
        <v>482</v>
      </c>
      <c r="C483" s="11"/>
      <c r="D483" s="11" t="s">
        <v>24</v>
      </c>
      <c r="E483" s="11">
        <v>1</v>
      </c>
      <c r="F483" s="16">
        <v>132</v>
      </c>
      <c r="G483" s="11"/>
      <c r="H483" s="11"/>
      <c r="I483" s="11"/>
      <c r="J483" s="11"/>
      <c r="K483" s="11">
        <v>1</v>
      </c>
      <c r="L483" s="16">
        <v>132</v>
      </c>
    </row>
    <row r="484" spans="1:12">
      <c r="A484" s="11">
        <v>40</v>
      </c>
      <c r="B484" s="11" t="s">
        <v>483</v>
      </c>
      <c r="C484" s="11"/>
      <c r="D484" s="11" t="s">
        <v>24</v>
      </c>
      <c r="E484" s="11">
        <v>1</v>
      </c>
      <c r="F484" s="16">
        <v>24</v>
      </c>
      <c r="G484" s="11"/>
      <c r="H484" s="11"/>
      <c r="I484" s="11"/>
      <c r="J484" s="11"/>
      <c r="K484" s="11">
        <v>1</v>
      </c>
      <c r="L484" s="16">
        <v>24</v>
      </c>
    </row>
    <row r="485" spans="1:12">
      <c r="A485" s="11">
        <v>41</v>
      </c>
      <c r="B485" s="11" t="s">
        <v>484</v>
      </c>
      <c r="C485" s="11"/>
      <c r="D485" s="11" t="s">
        <v>24</v>
      </c>
      <c r="E485" s="11">
        <v>1</v>
      </c>
      <c r="F485" s="16">
        <v>87</v>
      </c>
      <c r="G485" s="11"/>
      <c r="H485" s="11"/>
      <c r="I485" s="11"/>
      <c r="J485" s="11"/>
      <c r="K485" s="11">
        <v>1</v>
      </c>
      <c r="L485" s="16">
        <v>87</v>
      </c>
    </row>
    <row r="486" spans="1:12">
      <c r="A486" s="11">
        <v>42</v>
      </c>
      <c r="B486" s="11" t="s">
        <v>485</v>
      </c>
      <c r="C486" s="11"/>
      <c r="D486" s="11" t="s">
        <v>24</v>
      </c>
      <c r="E486" s="11">
        <v>1</v>
      </c>
      <c r="F486" s="16">
        <v>66</v>
      </c>
      <c r="G486" s="11"/>
      <c r="H486" s="11"/>
      <c r="I486" s="11"/>
      <c r="J486" s="11"/>
      <c r="K486" s="11">
        <v>1</v>
      </c>
      <c r="L486" s="16">
        <v>66</v>
      </c>
    </row>
    <row r="487" spans="1:12">
      <c r="A487" s="11">
        <v>43</v>
      </c>
      <c r="B487" s="11" t="s">
        <v>486</v>
      </c>
      <c r="C487" s="11"/>
      <c r="D487" s="11" t="s">
        <v>24</v>
      </c>
      <c r="E487" s="11">
        <v>1</v>
      </c>
      <c r="F487" s="16">
        <v>162</v>
      </c>
      <c r="G487" s="11"/>
      <c r="H487" s="11"/>
      <c r="I487" s="11"/>
      <c r="J487" s="11"/>
      <c r="K487" s="11">
        <v>1</v>
      </c>
      <c r="L487" s="16">
        <v>162</v>
      </c>
    </row>
    <row r="488" spans="1:12">
      <c r="A488" s="11">
        <v>44</v>
      </c>
      <c r="B488" s="11" t="s">
        <v>487</v>
      </c>
      <c r="C488" s="11"/>
      <c r="D488" s="11" t="s">
        <v>24</v>
      </c>
      <c r="E488" s="11">
        <v>1</v>
      </c>
      <c r="F488" s="16">
        <v>126</v>
      </c>
      <c r="G488" s="11"/>
      <c r="H488" s="11"/>
      <c r="I488" s="11"/>
      <c r="J488" s="11"/>
      <c r="K488" s="11">
        <v>1</v>
      </c>
      <c r="L488" s="16">
        <v>126</v>
      </c>
    </row>
    <row r="489" spans="1:12">
      <c r="A489" s="11">
        <v>45</v>
      </c>
      <c r="B489" s="11" t="s">
        <v>488</v>
      </c>
      <c r="C489" s="11"/>
      <c r="D489" s="11" t="s">
        <v>24</v>
      </c>
      <c r="E489" s="11">
        <v>1</v>
      </c>
      <c r="F489" s="16">
        <v>126</v>
      </c>
      <c r="G489" s="11"/>
      <c r="H489" s="11"/>
      <c r="I489" s="11"/>
      <c r="J489" s="11"/>
      <c r="K489" s="11">
        <v>1</v>
      </c>
      <c r="L489" s="16">
        <v>126</v>
      </c>
    </row>
    <row r="490" spans="1:12">
      <c r="A490" s="11">
        <v>46</v>
      </c>
      <c r="B490" s="11" t="s">
        <v>489</v>
      </c>
      <c r="C490" s="11"/>
      <c r="D490" s="11" t="s">
        <v>24</v>
      </c>
      <c r="E490" s="11">
        <v>1</v>
      </c>
      <c r="F490" s="16">
        <v>82</v>
      </c>
      <c r="G490" s="11"/>
      <c r="H490" s="11"/>
      <c r="I490" s="11"/>
      <c r="J490" s="11"/>
      <c r="K490" s="11">
        <v>1</v>
      </c>
      <c r="L490" s="16">
        <v>82</v>
      </c>
    </row>
    <row r="491" spans="1:12">
      <c r="A491" s="11">
        <v>47</v>
      </c>
      <c r="B491" s="11" t="s">
        <v>490</v>
      </c>
      <c r="C491" s="11"/>
      <c r="D491" s="11" t="s">
        <v>24</v>
      </c>
      <c r="E491" s="11">
        <v>1</v>
      </c>
      <c r="F491" s="16">
        <v>50</v>
      </c>
      <c r="G491" s="11"/>
      <c r="H491" s="11"/>
      <c r="I491" s="11"/>
      <c r="J491" s="11"/>
      <c r="K491" s="11">
        <v>1</v>
      </c>
      <c r="L491" s="16">
        <v>50</v>
      </c>
    </row>
    <row r="492" spans="1:12">
      <c r="A492" s="11">
        <v>48</v>
      </c>
      <c r="B492" s="11" t="s">
        <v>491</v>
      </c>
      <c r="C492" s="11"/>
      <c r="D492" s="11"/>
      <c r="E492" s="11">
        <v>1</v>
      </c>
      <c r="F492" s="16">
        <v>318</v>
      </c>
      <c r="G492" s="11"/>
      <c r="H492" s="11"/>
      <c r="I492" s="11"/>
      <c r="J492" s="11"/>
      <c r="K492" s="11">
        <v>1</v>
      </c>
      <c r="L492" s="16">
        <v>318</v>
      </c>
    </row>
    <row r="493" spans="1:12">
      <c r="A493" s="11">
        <v>49</v>
      </c>
      <c r="B493" s="11" t="s">
        <v>574</v>
      </c>
      <c r="C493" s="11"/>
      <c r="D493" s="11" t="s">
        <v>24</v>
      </c>
      <c r="E493" s="11">
        <v>2</v>
      </c>
      <c r="F493" s="16">
        <v>70</v>
      </c>
      <c r="G493" s="11"/>
      <c r="H493" s="11"/>
      <c r="I493" s="11"/>
      <c r="J493" s="11"/>
      <c r="K493" s="11">
        <v>2</v>
      </c>
      <c r="L493" s="16">
        <v>70</v>
      </c>
    </row>
    <row r="494" spans="1:12">
      <c r="A494" s="11">
        <v>50</v>
      </c>
      <c r="B494" s="11" t="s">
        <v>575</v>
      </c>
      <c r="C494" s="11"/>
      <c r="D494" s="11" t="s">
        <v>24</v>
      </c>
      <c r="E494" s="11">
        <v>8</v>
      </c>
      <c r="F494" s="16">
        <v>200</v>
      </c>
      <c r="G494" s="11"/>
      <c r="H494" s="11"/>
      <c r="I494" s="11"/>
      <c r="J494" s="11"/>
      <c r="K494" s="11">
        <v>8</v>
      </c>
      <c r="L494" s="16">
        <v>200</v>
      </c>
    </row>
    <row r="495" spans="1:12">
      <c r="A495" s="11">
        <v>51</v>
      </c>
      <c r="B495" s="11" t="s">
        <v>576</v>
      </c>
      <c r="C495" s="11"/>
      <c r="D495" s="11" t="s">
        <v>24</v>
      </c>
      <c r="E495" s="11">
        <v>5</v>
      </c>
      <c r="F495" s="16">
        <v>340</v>
      </c>
      <c r="G495" s="11"/>
      <c r="H495" s="11"/>
      <c r="I495" s="11"/>
      <c r="J495" s="11"/>
      <c r="K495" s="11">
        <v>5</v>
      </c>
      <c r="L495" s="16">
        <v>340</v>
      </c>
    </row>
    <row r="496" spans="1:12">
      <c r="A496" s="11">
        <v>52</v>
      </c>
      <c r="B496" s="11" t="s">
        <v>577</v>
      </c>
      <c r="C496" s="11"/>
      <c r="D496" s="11" t="s">
        <v>24</v>
      </c>
      <c r="E496" s="11">
        <v>5</v>
      </c>
      <c r="F496" s="16">
        <v>340</v>
      </c>
      <c r="G496" s="11"/>
      <c r="H496" s="11"/>
      <c r="I496" s="11"/>
      <c r="J496" s="11"/>
      <c r="K496" s="11">
        <v>5</v>
      </c>
      <c r="L496" s="16">
        <v>340</v>
      </c>
    </row>
    <row r="497" spans="1:12">
      <c r="A497" s="11">
        <v>53</v>
      </c>
      <c r="B497" s="11" t="s">
        <v>578</v>
      </c>
      <c r="C497" s="11"/>
      <c r="D497" s="11" t="s">
        <v>24</v>
      </c>
      <c r="E497" s="11">
        <v>10</v>
      </c>
      <c r="F497" s="16">
        <v>250</v>
      </c>
      <c r="G497" s="11"/>
      <c r="H497" s="11"/>
      <c r="I497" s="11"/>
      <c r="J497" s="11"/>
      <c r="K497" s="11">
        <v>10</v>
      </c>
      <c r="L497" s="16">
        <v>250</v>
      </c>
    </row>
    <row r="498" spans="1:12">
      <c r="A498" s="11">
        <v>54</v>
      </c>
      <c r="B498" s="11" t="s">
        <v>579</v>
      </c>
      <c r="C498" s="11"/>
      <c r="D498" s="11" t="s">
        <v>24</v>
      </c>
      <c r="E498" s="11">
        <v>10</v>
      </c>
      <c r="F498" s="16">
        <v>250</v>
      </c>
      <c r="G498" s="11"/>
      <c r="H498" s="11"/>
      <c r="I498" s="11"/>
      <c r="J498" s="11"/>
      <c r="K498" s="11">
        <v>10</v>
      </c>
      <c r="L498" s="16">
        <v>250</v>
      </c>
    </row>
    <row r="499" spans="1:12">
      <c r="A499" s="11">
        <v>55</v>
      </c>
      <c r="B499" s="11" t="s">
        <v>580</v>
      </c>
      <c r="C499" s="11"/>
      <c r="D499" s="11" t="s">
        <v>24</v>
      </c>
      <c r="E499" s="11">
        <v>1</v>
      </c>
      <c r="F499" s="16">
        <v>225</v>
      </c>
      <c r="G499" s="11"/>
      <c r="H499" s="11"/>
      <c r="I499" s="11"/>
      <c r="J499" s="11"/>
      <c r="K499" s="11">
        <v>1</v>
      </c>
      <c r="L499" s="16">
        <v>225</v>
      </c>
    </row>
    <row r="500" spans="1:12">
      <c r="A500" s="11">
        <v>56</v>
      </c>
      <c r="B500" s="11" t="s">
        <v>581</v>
      </c>
      <c r="C500" s="11"/>
      <c r="D500" s="11" t="s">
        <v>24</v>
      </c>
      <c r="E500" s="11">
        <v>15</v>
      </c>
      <c r="F500" s="16">
        <v>1170</v>
      </c>
      <c r="G500" s="11"/>
      <c r="H500" s="11"/>
      <c r="I500" s="11"/>
      <c r="J500" s="11"/>
      <c r="K500" s="11">
        <v>15</v>
      </c>
      <c r="L500" s="16">
        <v>1170</v>
      </c>
    </row>
    <row r="501" spans="1:12">
      <c r="A501" s="11">
        <v>57</v>
      </c>
      <c r="B501" s="11" t="s">
        <v>582</v>
      </c>
      <c r="C501" s="11"/>
      <c r="D501" s="11" t="s">
        <v>583</v>
      </c>
      <c r="E501" s="11">
        <v>10</v>
      </c>
      <c r="F501" s="16">
        <v>250</v>
      </c>
      <c r="G501" s="11"/>
      <c r="H501" s="11"/>
      <c r="I501" s="11"/>
      <c r="J501" s="11"/>
      <c r="K501" s="11">
        <v>10</v>
      </c>
      <c r="L501" s="16">
        <v>250</v>
      </c>
    </row>
    <row r="502" spans="1:12">
      <c r="A502" s="11">
        <v>58</v>
      </c>
      <c r="B502" s="11" t="s">
        <v>584</v>
      </c>
      <c r="C502" s="11"/>
      <c r="D502" s="11" t="s">
        <v>583</v>
      </c>
      <c r="E502" s="11">
        <v>20</v>
      </c>
      <c r="F502" s="16">
        <v>500</v>
      </c>
      <c r="G502" s="11"/>
      <c r="H502" s="11"/>
      <c r="I502" s="11"/>
      <c r="J502" s="11"/>
      <c r="K502" s="11">
        <v>20</v>
      </c>
      <c r="L502" s="16">
        <v>500</v>
      </c>
    </row>
    <row r="503" spans="1:12">
      <c r="A503" s="11">
        <v>59</v>
      </c>
      <c r="B503" s="11" t="s">
        <v>585</v>
      </c>
      <c r="C503" s="11"/>
      <c r="D503" s="11" t="s">
        <v>438</v>
      </c>
      <c r="E503" s="11">
        <v>20</v>
      </c>
      <c r="F503" s="16">
        <v>600</v>
      </c>
      <c r="G503" s="11"/>
      <c r="H503" s="11"/>
      <c r="I503" s="11"/>
      <c r="J503" s="11"/>
      <c r="K503" s="11">
        <v>20</v>
      </c>
      <c r="L503" s="16">
        <v>600</v>
      </c>
    </row>
    <row r="504" spans="1:12">
      <c r="A504" s="11">
        <v>60</v>
      </c>
      <c r="B504" s="11" t="s">
        <v>586</v>
      </c>
      <c r="C504" s="11"/>
      <c r="D504" s="11" t="s">
        <v>24</v>
      </c>
      <c r="E504" s="11">
        <v>1</v>
      </c>
      <c r="F504" s="16">
        <v>100</v>
      </c>
      <c r="G504" s="11"/>
      <c r="H504" s="11"/>
      <c r="I504" s="11"/>
      <c r="J504" s="11"/>
      <c r="K504" s="11">
        <v>1</v>
      </c>
      <c r="L504" s="16">
        <v>100</v>
      </c>
    </row>
    <row r="505" spans="1:12">
      <c r="A505" s="11">
        <v>61</v>
      </c>
      <c r="B505" s="11" t="s">
        <v>587</v>
      </c>
      <c r="C505" s="11"/>
      <c r="D505" s="11" t="s">
        <v>24</v>
      </c>
      <c r="E505" s="11">
        <v>4</v>
      </c>
      <c r="F505" s="16">
        <v>112</v>
      </c>
      <c r="G505" s="11"/>
      <c r="H505" s="11"/>
      <c r="I505" s="11"/>
      <c r="J505" s="11"/>
      <c r="K505" s="11">
        <v>4</v>
      </c>
      <c r="L505" s="16">
        <v>112</v>
      </c>
    </row>
    <row r="506" spans="1:12">
      <c r="A506" s="11">
        <v>62</v>
      </c>
      <c r="B506" s="11" t="s">
        <v>588</v>
      </c>
      <c r="C506" s="11"/>
      <c r="D506" s="11" t="s">
        <v>24</v>
      </c>
      <c r="E506" s="11">
        <v>4</v>
      </c>
      <c r="F506" s="16">
        <v>280</v>
      </c>
      <c r="G506" s="11"/>
      <c r="H506" s="11"/>
      <c r="I506" s="11"/>
      <c r="J506" s="11"/>
      <c r="K506" s="11">
        <v>4</v>
      </c>
      <c r="L506" s="16">
        <v>280</v>
      </c>
    </row>
    <row r="507" spans="1:12">
      <c r="A507" s="11">
        <v>63</v>
      </c>
      <c r="B507" s="11" t="s">
        <v>589</v>
      </c>
      <c r="C507" s="11"/>
      <c r="D507" s="11" t="s">
        <v>24</v>
      </c>
      <c r="E507" s="11">
        <v>4</v>
      </c>
      <c r="F507" s="16">
        <v>140</v>
      </c>
      <c r="G507" s="11"/>
      <c r="H507" s="11"/>
      <c r="I507" s="11"/>
      <c r="J507" s="11"/>
      <c r="K507" s="11">
        <v>4</v>
      </c>
      <c r="L507" s="16">
        <v>140</v>
      </c>
    </row>
    <row r="508" spans="1:12">
      <c r="A508" s="11">
        <v>64</v>
      </c>
      <c r="B508" s="11" t="s">
        <v>590</v>
      </c>
      <c r="C508" s="11"/>
      <c r="D508" s="11" t="s">
        <v>24</v>
      </c>
      <c r="E508" s="11">
        <v>4</v>
      </c>
      <c r="F508" s="16">
        <v>240</v>
      </c>
      <c r="G508" s="11"/>
      <c r="H508" s="11"/>
      <c r="I508" s="11"/>
      <c r="J508" s="11"/>
      <c r="K508" s="11">
        <v>4</v>
      </c>
      <c r="L508" s="16">
        <v>240</v>
      </c>
    </row>
    <row r="509" spans="1:12">
      <c r="A509" s="11">
        <v>65</v>
      </c>
      <c r="B509" s="11" t="s">
        <v>591</v>
      </c>
      <c r="C509" s="11"/>
      <c r="D509" s="11" t="s">
        <v>24</v>
      </c>
      <c r="E509" s="11">
        <v>4</v>
      </c>
      <c r="F509" s="16">
        <v>60</v>
      </c>
      <c r="G509" s="11"/>
      <c r="H509" s="11"/>
      <c r="I509" s="11"/>
      <c r="J509" s="11"/>
      <c r="K509" s="11">
        <v>4</v>
      </c>
      <c r="L509" s="16">
        <v>60</v>
      </c>
    </row>
    <row r="510" spans="1:12">
      <c r="A510" s="11">
        <v>66</v>
      </c>
      <c r="B510" s="11" t="s">
        <v>592</v>
      </c>
      <c r="C510" s="11"/>
      <c r="D510" s="11" t="s">
        <v>24</v>
      </c>
      <c r="E510" s="11">
        <v>4</v>
      </c>
      <c r="F510" s="16">
        <v>240</v>
      </c>
      <c r="G510" s="11"/>
      <c r="H510" s="11"/>
      <c r="I510" s="11"/>
      <c r="J510" s="11"/>
      <c r="K510" s="11">
        <v>4</v>
      </c>
      <c r="L510" s="16">
        <v>240</v>
      </c>
    </row>
    <row r="511" spans="1:12">
      <c r="A511" s="11">
        <v>67</v>
      </c>
      <c r="B511" s="11" t="s">
        <v>593</v>
      </c>
      <c r="C511" s="11"/>
      <c r="D511" s="11" t="s">
        <v>24</v>
      </c>
      <c r="E511" s="11">
        <v>4</v>
      </c>
      <c r="F511" s="16">
        <v>300</v>
      </c>
      <c r="G511" s="11"/>
      <c r="H511" s="11"/>
      <c r="I511" s="11"/>
      <c r="J511" s="11"/>
      <c r="K511" s="11">
        <v>4</v>
      </c>
      <c r="L511" s="16">
        <v>300</v>
      </c>
    </row>
    <row r="512" spans="1:12">
      <c r="A512" s="11">
        <v>68</v>
      </c>
      <c r="B512" s="11" t="s">
        <v>594</v>
      </c>
      <c r="C512" s="11"/>
      <c r="D512" s="11" t="s">
        <v>24</v>
      </c>
      <c r="E512" s="11">
        <v>20</v>
      </c>
      <c r="F512" s="16">
        <v>200</v>
      </c>
      <c r="G512" s="11"/>
      <c r="H512" s="11"/>
      <c r="I512" s="11"/>
      <c r="J512" s="11"/>
      <c r="K512" s="11">
        <v>20</v>
      </c>
      <c r="L512" s="16">
        <v>200</v>
      </c>
    </row>
    <row r="513" spans="1:12">
      <c r="A513" s="11">
        <v>69</v>
      </c>
      <c r="B513" s="11" t="s">
        <v>595</v>
      </c>
      <c r="C513" s="11"/>
      <c r="D513" s="11" t="s">
        <v>24</v>
      </c>
      <c r="E513" s="11">
        <v>20</v>
      </c>
      <c r="F513" s="16">
        <v>160</v>
      </c>
      <c r="G513" s="11"/>
      <c r="H513" s="11"/>
      <c r="I513" s="11"/>
      <c r="J513" s="11"/>
      <c r="K513" s="11">
        <v>20</v>
      </c>
      <c r="L513" s="16">
        <v>160</v>
      </c>
    </row>
    <row r="514" spans="1:12">
      <c r="A514" s="11">
        <v>70</v>
      </c>
      <c r="B514" s="11" t="s">
        <v>596</v>
      </c>
      <c r="C514" s="11"/>
      <c r="D514" s="11" t="s">
        <v>24</v>
      </c>
      <c r="E514" s="11">
        <v>6</v>
      </c>
      <c r="F514" s="16">
        <v>150</v>
      </c>
      <c r="G514" s="11"/>
      <c r="H514" s="11"/>
      <c r="I514" s="11"/>
      <c r="J514" s="11"/>
      <c r="K514" s="11">
        <v>6</v>
      </c>
      <c r="L514" s="16">
        <v>150</v>
      </c>
    </row>
    <row r="515" spans="1:12">
      <c r="A515" s="11">
        <v>71</v>
      </c>
      <c r="B515" s="11" t="s">
        <v>471</v>
      </c>
      <c r="C515" s="11"/>
      <c r="D515" s="11" t="s">
        <v>24</v>
      </c>
      <c r="E515" s="11">
        <v>6</v>
      </c>
      <c r="F515" s="16">
        <v>240</v>
      </c>
      <c r="G515" s="11"/>
      <c r="H515" s="11"/>
      <c r="I515" s="11"/>
      <c r="J515" s="11"/>
      <c r="K515" s="11">
        <v>6</v>
      </c>
      <c r="L515" s="16">
        <v>240</v>
      </c>
    </row>
    <row r="516" spans="1:12">
      <c r="A516" s="26">
        <v>72</v>
      </c>
      <c r="B516" s="26" t="s">
        <v>597</v>
      </c>
      <c r="C516" s="26"/>
      <c r="D516" s="26" t="s">
        <v>24</v>
      </c>
      <c r="E516" s="26">
        <v>6</v>
      </c>
      <c r="F516" s="41">
        <v>108</v>
      </c>
      <c r="G516" s="26"/>
      <c r="H516" s="26"/>
      <c r="I516" s="26"/>
      <c r="J516" s="26"/>
      <c r="K516" s="26">
        <v>6</v>
      </c>
      <c r="L516" s="41">
        <v>108</v>
      </c>
    </row>
    <row r="517" spans="1:12">
      <c r="A517" s="26">
        <v>73</v>
      </c>
      <c r="B517" s="11" t="s">
        <v>681</v>
      </c>
      <c r="C517" s="11"/>
      <c r="D517" s="11"/>
      <c r="E517" s="11">
        <v>14</v>
      </c>
      <c r="F517" s="100">
        <v>350</v>
      </c>
      <c r="G517" s="11"/>
      <c r="H517" s="11"/>
      <c r="I517" s="11"/>
      <c r="J517" s="11"/>
      <c r="K517" s="11">
        <v>14</v>
      </c>
      <c r="L517" s="100">
        <v>350</v>
      </c>
    </row>
    <row r="518" spans="1:12">
      <c r="A518" s="26">
        <v>74</v>
      </c>
      <c r="B518" s="11" t="s">
        <v>584</v>
      </c>
      <c r="C518" s="11"/>
      <c r="D518" s="11"/>
      <c r="E518" s="11">
        <v>17</v>
      </c>
      <c r="F518" s="100">
        <v>340</v>
      </c>
      <c r="G518" s="11"/>
      <c r="H518" s="11"/>
      <c r="I518" s="11"/>
      <c r="J518" s="11"/>
      <c r="K518" s="11">
        <v>17</v>
      </c>
      <c r="L518" s="100">
        <v>340</v>
      </c>
    </row>
    <row r="519" spans="1:12">
      <c r="A519" s="26">
        <v>75</v>
      </c>
      <c r="B519" s="11" t="s">
        <v>682</v>
      </c>
      <c r="C519" s="11"/>
      <c r="D519" s="11"/>
      <c r="E519" s="11">
        <v>2</v>
      </c>
      <c r="F519" s="100">
        <v>500</v>
      </c>
      <c r="G519" s="11"/>
      <c r="H519" s="11"/>
      <c r="I519" s="11"/>
      <c r="J519" s="11"/>
      <c r="K519" s="11">
        <v>2</v>
      </c>
      <c r="L519" s="100">
        <v>500</v>
      </c>
    </row>
    <row r="520" spans="1:12">
      <c r="A520" s="26"/>
      <c r="B520" s="11" t="s">
        <v>411</v>
      </c>
      <c r="C520" s="11"/>
      <c r="D520" s="11"/>
      <c r="E520" s="11">
        <v>6</v>
      </c>
      <c r="F520" s="16">
        <v>300</v>
      </c>
      <c r="G520" s="11"/>
      <c r="H520" s="11"/>
      <c r="I520" s="11"/>
      <c r="J520" s="11"/>
      <c r="K520" s="11">
        <v>6</v>
      </c>
      <c r="L520" s="100">
        <v>300</v>
      </c>
    </row>
    <row r="521" spans="1:12">
      <c r="A521" s="26"/>
      <c r="B521" s="11" t="s">
        <v>594</v>
      </c>
      <c r="C521" s="11"/>
      <c r="D521" s="11"/>
      <c r="E521" s="11">
        <v>12</v>
      </c>
      <c r="F521" s="100">
        <v>120</v>
      </c>
      <c r="G521" s="11"/>
      <c r="H521" s="11"/>
      <c r="I521" s="11"/>
      <c r="J521" s="11"/>
      <c r="K521" s="11">
        <v>12</v>
      </c>
      <c r="L521" s="100">
        <v>120</v>
      </c>
    </row>
    <row r="522" spans="1:12">
      <c r="A522" s="26"/>
      <c r="B522" s="11" t="s">
        <v>683</v>
      </c>
      <c r="C522" s="11"/>
      <c r="D522" s="11"/>
      <c r="E522" s="11">
        <v>15</v>
      </c>
      <c r="F522" s="100">
        <v>120</v>
      </c>
      <c r="G522" s="11"/>
      <c r="H522" s="11"/>
      <c r="I522" s="11"/>
      <c r="J522" s="11"/>
      <c r="K522" s="11">
        <v>15</v>
      </c>
      <c r="L522" s="100">
        <v>120</v>
      </c>
    </row>
    <row r="523" spans="1:12">
      <c r="A523" s="26"/>
      <c r="B523" s="11" t="s">
        <v>684</v>
      </c>
      <c r="C523" s="11"/>
      <c r="D523" s="11"/>
      <c r="E523" s="11">
        <v>15</v>
      </c>
      <c r="F523" s="100">
        <v>825</v>
      </c>
      <c r="G523" s="11"/>
      <c r="H523" s="11"/>
      <c r="I523" s="11"/>
      <c r="J523" s="11"/>
      <c r="K523" s="11">
        <v>15</v>
      </c>
      <c r="L523" s="100">
        <v>825</v>
      </c>
    </row>
    <row r="524" spans="1:12">
      <c r="A524" s="26"/>
      <c r="B524" s="11" t="s">
        <v>685</v>
      </c>
      <c r="C524" s="11"/>
      <c r="D524" s="11"/>
      <c r="E524" s="11">
        <v>16</v>
      </c>
      <c r="F524" s="100">
        <v>720</v>
      </c>
      <c r="G524" s="11"/>
      <c r="H524" s="11"/>
      <c r="I524" s="11"/>
      <c r="J524" s="11"/>
      <c r="K524" s="11">
        <v>16</v>
      </c>
      <c r="L524" s="100">
        <v>720</v>
      </c>
    </row>
    <row r="525" spans="1:12">
      <c r="A525" s="26"/>
      <c r="B525" s="11" t="s">
        <v>686</v>
      </c>
      <c r="C525" s="11"/>
      <c r="D525" s="11"/>
      <c r="E525" s="11">
        <v>20</v>
      </c>
      <c r="F525" s="100">
        <v>1600</v>
      </c>
      <c r="G525" s="11"/>
      <c r="H525" s="11"/>
      <c r="I525" s="11"/>
      <c r="J525" s="11"/>
      <c r="K525" s="11">
        <v>20</v>
      </c>
      <c r="L525" s="100">
        <v>1600</v>
      </c>
    </row>
    <row r="526" spans="1:12">
      <c r="A526" s="26"/>
      <c r="B526" s="11" t="s">
        <v>692</v>
      </c>
      <c r="C526" s="11"/>
      <c r="D526" s="11"/>
      <c r="E526" s="11">
        <v>10</v>
      </c>
      <c r="F526" s="100">
        <v>130</v>
      </c>
      <c r="G526" s="11"/>
      <c r="H526" s="11"/>
      <c r="I526" s="11"/>
      <c r="J526" s="11"/>
      <c r="K526" s="11">
        <f>E526</f>
        <v>10</v>
      </c>
      <c r="L526" s="100">
        <f>F526</f>
        <v>130</v>
      </c>
    </row>
    <row r="527" spans="1:12">
      <c r="A527" s="26"/>
      <c r="B527" s="11" t="s">
        <v>695</v>
      </c>
      <c r="C527" s="11"/>
      <c r="D527" s="11"/>
      <c r="E527" s="11"/>
      <c r="F527" s="100"/>
      <c r="G527" s="11">
        <v>6</v>
      </c>
      <c r="H527" s="100">
        <v>660</v>
      </c>
      <c r="I527" s="11"/>
      <c r="J527" s="11"/>
      <c r="K527" s="11">
        <f>G527</f>
        <v>6</v>
      </c>
      <c r="L527" s="100">
        <f>H527</f>
        <v>660</v>
      </c>
    </row>
    <row r="528" spans="1:12">
      <c r="A528" s="26"/>
      <c r="B528" s="11" t="s">
        <v>696</v>
      </c>
      <c r="C528" s="11"/>
      <c r="D528" s="11"/>
      <c r="E528" s="11"/>
      <c r="F528" s="100"/>
      <c r="G528" s="11">
        <v>5</v>
      </c>
      <c r="H528" s="100">
        <v>500</v>
      </c>
      <c r="I528" s="11"/>
      <c r="J528" s="11"/>
      <c r="K528" s="11">
        <f>G528</f>
        <v>5</v>
      </c>
      <c r="L528" s="100">
        <f>H528</f>
        <v>500</v>
      </c>
    </row>
    <row r="529" spans="1:12">
      <c r="A529" s="14"/>
      <c r="B529" s="14" t="s">
        <v>495</v>
      </c>
      <c r="C529" s="14"/>
      <c r="D529" s="14"/>
      <c r="E529" s="14"/>
      <c r="F529" s="142">
        <f>SUM(F445:F526)</f>
        <v>22413.79</v>
      </c>
      <c r="G529" s="14"/>
      <c r="H529" s="144">
        <f>SUM(H527:H528)</f>
        <v>1160</v>
      </c>
      <c r="I529" s="14"/>
      <c r="J529" s="14"/>
      <c r="K529" s="14"/>
      <c r="L529" s="142">
        <f>SUM(L445:L528)</f>
        <v>23573.79</v>
      </c>
    </row>
    <row r="530" spans="1:12">
      <c r="A530" s="44"/>
      <c r="B530" s="50" t="s">
        <v>496</v>
      </c>
      <c r="C530" s="44"/>
      <c r="D530" s="44"/>
      <c r="E530" s="44"/>
      <c r="F530" s="44"/>
      <c r="G530" s="44"/>
      <c r="H530" s="44"/>
      <c r="I530" s="44"/>
      <c r="J530" s="44"/>
      <c r="K530" s="44"/>
      <c r="L530" s="44"/>
    </row>
    <row r="531" spans="1:12">
      <c r="A531" s="11">
        <v>1</v>
      </c>
      <c r="B531" s="11" t="s">
        <v>497</v>
      </c>
      <c r="C531" s="11">
        <v>26.4</v>
      </c>
      <c r="D531" s="11" t="s">
        <v>438</v>
      </c>
      <c r="E531" s="11">
        <v>50</v>
      </c>
      <c r="F531" s="16">
        <v>1320</v>
      </c>
      <c r="G531" s="11"/>
      <c r="H531" s="11"/>
      <c r="I531" s="11"/>
      <c r="J531" s="11"/>
      <c r="K531" s="11">
        <v>50</v>
      </c>
      <c r="L531" s="16">
        <v>1320</v>
      </c>
    </row>
    <row r="532" spans="1:12">
      <c r="A532" s="11">
        <v>2</v>
      </c>
      <c r="B532" s="11" t="s">
        <v>498</v>
      </c>
      <c r="C532" s="11">
        <v>5.49</v>
      </c>
      <c r="D532" s="11" t="s">
        <v>458</v>
      </c>
      <c r="E532" s="11">
        <v>1</v>
      </c>
      <c r="F532" s="16">
        <v>5.49</v>
      </c>
      <c r="G532" s="11"/>
      <c r="H532" s="11"/>
      <c r="I532" s="11"/>
      <c r="J532" s="11"/>
      <c r="K532" s="11">
        <v>1</v>
      </c>
      <c r="L532" s="16">
        <v>5.49</v>
      </c>
    </row>
    <row r="533" spans="1:12">
      <c r="A533" s="11">
        <v>3</v>
      </c>
      <c r="B533" s="11" t="s">
        <v>499</v>
      </c>
      <c r="C533" s="11">
        <v>5.49</v>
      </c>
      <c r="D533" s="11" t="s">
        <v>458</v>
      </c>
      <c r="E533" s="11">
        <v>1</v>
      </c>
      <c r="F533" s="16">
        <v>5.49</v>
      </c>
      <c r="G533" s="11"/>
      <c r="H533" s="11"/>
      <c r="I533" s="11"/>
      <c r="J533" s="11"/>
      <c r="K533" s="11">
        <v>1</v>
      </c>
      <c r="L533" s="16">
        <v>5.49</v>
      </c>
    </row>
    <row r="534" spans="1:12">
      <c r="A534" s="11">
        <v>4</v>
      </c>
      <c r="B534" s="11" t="s">
        <v>598</v>
      </c>
      <c r="C534" s="11">
        <v>95</v>
      </c>
      <c r="D534" s="11" t="s">
        <v>24</v>
      </c>
      <c r="E534" s="11">
        <v>20</v>
      </c>
      <c r="F534" s="16">
        <v>1900</v>
      </c>
      <c r="G534" s="11"/>
      <c r="H534" s="11"/>
      <c r="I534" s="11"/>
      <c r="J534" s="11"/>
      <c r="K534" s="11">
        <v>20</v>
      </c>
      <c r="L534" s="16">
        <v>1900</v>
      </c>
    </row>
    <row r="535" spans="1:12">
      <c r="A535" s="11">
        <v>5</v>
      </c>
      <c r="B535" s="11" t="s">
        <v>500</v>
      </c>
      <c r="C535" s="11">
        <v>85</v>
      </c>
      <c r="D535" s="11" t="s">
        <v>24</v>
      </c>
      <c r="E535" s="11">
        <v>0</v>
      </c>
      <c r="F535" s="16">
        <v>0</v>
      </c>
      <c r="G535" s="11"/>
      <c r="H535" s="11"/>
      <c r="I535" s="11"/>
      <c r="J535" s="11"/>
      <c r="K535" s="11">
        <v>0</v>
      </c>
      <c r="L535" s="16">
        <v>0</v>
      </c>
    </row>
    <row r="536" spans="1:12">
      <c r="A536" s="11">
        <v>6</v>
      </c>
      <c r="B536" s="11" t="s">
        <v>501</v>
      </c>
      <c r="C536" s="11">
        <v>15</v>
      </c>
      <c r="D536" s="11"/>
      <c r="E536" s="11">
        <v>0</v>
      </c>
      <c r="F536" s="16">
        <v>0</v>
      </c>
      <c r="G536" s="11"/>
      <c r="H536" s="11"/>
      <c r="I536" s="11"/>
      <c r="J536" s="11"/>
      <c r="K536" s="11">
        <v>0</v>
      </c>
      <c r="L536" s="16">
        <v>0</v>
      </c>
    </row>
    <row r="537" spans="1:12">
      <c r="A537" s="11">
        <v>7</v>
      </c>
      <c r="B537" s="11" t="s">
        <v>502</v>
      </c>
      <c r="C537" s="11">
        <v>5</v>
      </c>
      <c r="D537" s="11"/>
      <c r="E537" s="11">
        <v>0</v>
      </c>
      <c r="F537" s="16">
        <v>0</v>
      </c>
      <c r="G537" s="11"/>
      <c r="H537" s="11"/>
      <c r="I537" s="11"/>
      <c r="J537" s="11"/>
      <c r="K537" s="11">
        <v>0</v>
      </c>
      <c r="L537" s="16">
        <v>0</v>
      </c>
    </row>
    <row r="538" spans="1:12">
      <c r="A538" s="11">
        <v>8</v>
      </c>
      <c r="B538" s="11" t="s">
        <v>503</v>
      </c>
      <c r="C538" s="11">
        <v>20</v>
      </c>
      <c r="D538" s="11"/>
      <c r="E538" s="11">
        <v>0</v>
      </c>
      <c r="F538" s="16">
        <v>0</v>
      </c>
      <c r="G538" s="11"/>
      <c r="H538" s="11"/>
      <c r="I538" s="11"/>
      <c r="J538" s="11"/>
      <c r="K538" s="11">
        <v>0</v>
      </c>
      <c r="L538" s="16">
        <v>0</v>
      </c>
    </row>
    <row r="539" spans="1:12">
      <c r="A539" s="11">
        <v>9</v>
      </c>
      <c r="B539" s="11" t="s">
        <v>504</v>
      </c>
      <c r="C539" s="11">
        <v>45</v>
      </c>
      <c r="D539" s="11"/>
      <c r="E539" s="11">
        <v>0</v>
      </c>
      <c r="F539" s="16">
        <v>0</v>
      </c>
      <c r="G539" s="11"/>
      <c r="H539" s="11"/>
      <c r="I539" s="11"/>
      <c r="J539" s="11"/>
      <c r="K539" s="11">
        <v>0</v>
      </c>
      <c r="L539" s="16">
        <v>0</v>
      </c>
    </row>
    <row r="540" spans="1:12">
      <c r="A540" s="11">
        <v>10</v>
      </c>
      <c r="B540" s="11" t="s">
        <v>505</v>
      </c>
      <c r="C540" s="11">
        <v>15</v>
      </c>
      <c r="D540" s="11"/>
      <c r="E540" s="11">
        <v>0</v>
      </c>
      <c r="F540" s="16">
        <v>0</v>
      </c>
      <c r="G540" s="11"/>
      <c r="H540" s="11"/>
      <c r="I540" s="11"/>
      <c r="J540" s="11"/>
      <c r="K540" s="11">
        <v>0</v>
      </c>
      <c r="L540" s="16">
        <v>0</v>
      </c>
    </row>
    <row r="541" spans="1:12">
      <c r="A541" s="11">
        <v>11</v>
      </c>
      <c r="B541" s="11" t="s">
        <v>506</v>
      </c>
      <c r="C541" s="11">
        <v>5</v>
      </c>
      <c r="D541" s="11"/>
      <c r="E541" s="11">
        <v>0</v>
      </c>
      <c r="F541" s="16">
        <v>0</v>
      </c>
      <c r="G541" s="11"/>
      <c r="H541" s="11"/>
      <c r="I541" s="11"/>
      <c r="J541" s="11"/>
      <c r="K541" s="11">
        <v>0</v>
      </c>
      <c r="L541" s="16">
        <v>0</v>
      </c>
    </row>
    <row r="542" spans="1:12">
      <c r="A542" s="26">
        <v>12</v>
      </c>
      <c r="B542" s="26" t="s">
        <v>507</v>
      </c>
      <c r="C542" s="26">
        <v>30</v>
      </c>
      <c r="D542" s="26"/>
      <c r="E542" s="26">
        <v>0</v>
      </c>
      <c r="F542" s="41">
        <v>0</v>
      </c>
      <c r="G542" s="26"/>
      <c r="H542" s="26"/>
      <c r="I542" s="26"/>
      <c r="J542" s="26"/>
      <c r="K542" s="26">
        <v>0</v>
      </c>
      <c r="L542" s="41">
        <v>0</v>
      </c>
    </row>
    <row r="543" spans="1:12">
      <c r="A543" s="11">
        <v>13</v>
      </c>
      <c r="B543" s="11" t="s">
        <v>689</v>
      </c>
      <c r="C543" s="11"/>
      <c r="D543" s="11"/>
      <c r="E543" s="11">
        <v>30</v>
      </c>
      <c r="F543" s="16">
        <v>150</v>
      </c>
      <c r="G543" s="11"/>
      <c r="H543" s="11"/>
      <c r="I543" s="11"/>
      <c r="J543" s="11"/>
      <c r="K543" s="11">
        <f>E543</f>
        <v>30</v>
      </c>
      <c r="L543" s="16">
        <f>F543</f>
        <v>150</v>
      </c>
    </row>
    <row r="544" spans="1:12">
      <c r="A544" s="117"/>
      <c r="B544" s="118" t="s">
        <v>508</v>
      </c>
      <c r="C544" s="118"/>
      <c r="D544" s="118"/>
      <c r="E544" s="118"/>
      <c r="F544" s="119">
        <f>SUM(F531:F543)</f>
        <v>3380.98</v>
      </c>
      <c r="G544" s="118"/>
      <c r="H544" s="118">
        <v>0</v>
      </c>
      <c r="I544" s="118"/>
      <c r="J544" s="118"/>
      <c r="K544" s="118"/>
      <c r="L544" s="120">
        <f>SUM(L531:L543)</f>
        <v>3380.98</v>
      </c>
    </row>
    <row r="545" spans="1:12" ht="15.75" thickBot="1">
      <c r="A545" s="86"/>
      <c r="B545" s="87" t="s">
        <v>509</v>
      </c>
      <c r="C545" s="87"/>
      <c r="D545" s="87"/>
      <c r="E545" s="87"/>
      <c r="F545" s="147">
        <f>F443+F529+F544</f>
        <v>67169.37000000001</v>
      </c>
      <c r="G545" s="87"/>
      <c r="H545" s="87"/>
      <c r="I545" s="87"/>
      <c r="J545" s="87">
        <v>0</v>
      </c>
      <c r="K545" s="87"/>
      <c r="L545" s="143">
        <f>L443+L529+L544</f>
        <v>68329.37000000001</v>
      </c>
    </row>
    <row r="546" spans="1:12">
      <c r="A546" s="27"/>
      <c r="B546" s="50">
        <v>1512</v>
      </c>
      <c r="C546" s="27"/>
      <c r="D546" s="27"/>
      <c r="E546" s="27"/>
      <c r="F546" s="27"/>
      <c r="G546" s="27"/>
      <c r="H546" s="27"/>
      <c r="I546" s="27"/>
      <c r="J546" s="27"/>
      <c r="K546" s="27"/>
      <c r="L546" s="27"/>
    </row>
    <row r="547" spans="1:12">
      <c r="A547" s="11">
        <v>1</v>
      </c>
      <c r="B547" s="11" t="s">
        <v>510</v>
      </c>
      <c r="C547" s="11">
        <v>3.5</v>
      </c>
      <c r="D547" s="11" t="s">
        <v>24</v>
      </c>
      <c r="E547" s="11">
        <v>1</v>
      </c>
      <c r="F547" s="16">
        <v>3.5</v>
      </c>
      <c r="G547" s="11"/>
      <c r="H547" s="11"/>
      <c r="I547" s="11"/>
      <c r="J547" s="11"/>
      <c r="K547" s="11">
        <v>1</v>
      </c>
      <c r="L547" s="16">
        <v>3.5</v>
      </c>
    </row>
    <row r="548" spans="1:12">
      <c r="A548" s="11">
        <v>2</v>
      </c>
      <c r="B548" s="11" t="s">
        <v>510</v>
      </c>
      <c r="C548" s="11">
        <v>7</v>
      </c>
      <c r="D548" s="11" t="s">
        <v>24</v>
      </c>
      <c r="E548" s="11">
        <v>2</v>
      </c>
      <c r="F548" s="16">
        <v>14</v>
      </c>
      <c r="G548" s="11"/>
      <c r="H548" s="11"/>
      <c r="I548" s="11"/>
      <c r="J548" s="11"/>
      <c r="K548" s="11">
        <v>2</v>
      </c>
      <c r="L548" s="16">
        <v>14</v>
      </c>
    </row>
    <row r="549" spans="1:12">
      <c r="A549" s="11">
        <v>3</v>
      </c>
      <c r="B549" s="11" t="s">
        <v>511</v>
      </c>
      <c r="C549" s="11">
        <v>765</v>
      </c>
      <c r="D549" s="11" t="s">
        <v>24</v>
      </c>
      <c r="E549" s="11">
        <v>1</v>
      </c>
      <c r="F549" s="16">
        <v>765</v>
      </c>
      <c r="G549" s="11"/>
      <c r="H549" s="11"/>
      <c r="I549" s="11"/>
      <c r="J549" s="11"/>
      <c r="K549" s="11">
        <v>1</v>
      </c>
      <c r="L549" s="16">
        <v>765</v>
      </c>
    </row>
    <row r="550" spans="1:12">
      <c r="A550" s="11">
        <v>4</v>
      </c>
      <c r="B550" s="11" t="s">
        <v>599</v>
      </c>
      <c r="C550" s="11"/>
      <c r="D550" s="11" t="s">
        <v>24</v>
      </c>
      <c r="E550" s="11">
        <v>2</v>
      </c>
      <c r="F550" s="16">
        <v>7.3</v>
      </c>
      <c r="G550" s="11"/>
      <c r="H550" s="11"/>
      <c r="I550" s="11"/>
      <c r="J550" s="11"/>
      <c r="K550" s="11">
        <v>2</v>
      </c>
      <c r="L550" s="16">
        <v>7.3</v>
      </c>
    </row>
    <row r="551" spans="1:12">
      <c r="A551" s="11">
        <v>5</v>
      </c>
      <c r="B551" s="11" t="s">
        <v>600</v>
      </c>
      <c r="C551" s="11"/>
      <c r="D551" s="11" t="s">
        <v>24</v>
      </c>
      <c r="E551" s="11">
        <v>2</v>
      </c>
      <c r="F551" s="16">
        <v>6.65</v>
      </c>
      <c r="G551" s="11"/>
      <c r="H551" s="11"/>
      <c r="I551" s="11"/>
      <c r="J551" s="11"/>
      <c r="K551" s="11">
        <v>2</v>
      </c>
      <c r="L551" s="16">
        <v>6.65</v>
      </c>
    </row>
    <row r="552" spans="1:12">
      <c r="A552" s="11">
        <v>6</v>
      </c>
      <c r="B552" s="11" t="s">
        <v>601</v>
      </c>
      <c r="C552" s="11"/>
      <c r="D552" s="11" t="s">
        <v>24</v>
      </c>
      <c r="E552" s="11">
        <v>1</v>
      </c>
      <c r="F552" s="16">
        <v>2.2400000000000002</v>
      </c>
      <c r="G552" s="11"/>
      <c r="H552" s="11"/>
      <c r="I552" s="11"/>
      <c r="J552" s="11"/>
      <c r="K552" s="11">
        <v>1</v>
      </c>
      <c r="L552" s="16">
        <v>2.2400000000000002</v>
      </c>
    </row>
    <row r="553" spans="1:12">
      <c r="A553" s="11">
        <v>7</v>
      </c>
      <c r="B553" s="11" t="s">
        <v>602</v>
      </c>
      <c r="C553" s="11"/>
      <c r="D553" s="11" t="s">
        <v>24</v>
      </c>
      <c r="E553" s="11">
        <v>2</v>
      </c>
      <c r="F553" s="16">
        <v>24.91</v>
      </c>
      <c r="G553" s="11"/>
      <c r="H553" s="11"/>
      <c r="I553" s="11"/>
      <c r="J553" s="11"/>
      <c r="K553" s="11">
        <v>2</v>
      </c>
      <c r="L553" s="16">
        <v>24.91</v>
      </c>
    </row>
    <row r="554" spans="1:12">
      <c r="A554" s="11">
        <v>8</v>
      </c>
      <c r="B554" s="11" t="s">
        <v>603</v>
      </c>
      <c r="C554" s="11"/>
      <c r="D554" s="11" t="s">
        <v>583</v>
      </c>
      <c r="E554" s="11">
        <v>10</v>
      </c>
      <c r="F554" s="16">
        <v>37</v>
      </c>
      <c r="G554" s="11"/>
      <c r="H554" s="11"/>
      <c r="I554" s="11"/>
      <c r="J554" s="11"/>
      <c r="K554" s="11">
        <v>10</v>
      </c>
      <c r="L554" s="16">
        <v>37</v>
      </c>
    </row>
    <row r="555" spans="1:12">
      <c r="A555" s="11">
        <v>9</v>
      </c>
      <c r="B555" s="11" t="s">
        <v>604</v>
      </c>
      <c r="C555" s="11"/>
      <c r="D555" s="11" t="s">
        <v>24</v>
      </c>
      <c r="E555" s="11">
        <v>2</v>
      </c>
      <c r="F555" s="16">
        <v>20.6</v>
      </c>
      <c r="G555" s="11"/>
      <c r="H555" s="11"/>
      <c r="I555" s="11"/>
      <c r="J555" s="11"/>
      <c r="K555" s="11">
        <v>2</v>
      </c>
      <c r="L555" s="16">
        <v>20.6</v>
      </c>
    </row>
    <row r="556" spans="1:12">
      <c r="A556" s="11">
        <v>10</v>
      </c>
      <c r="B556" s="11" t="s">
        <v>605</v>
      </c>
      <c r="C556" s="11"/>
      <c r="D556" s="11" t="s">
        <v>24</v>
      </c>
      <c r="E556" s="11">
        <v>3</v>
      </c>
      <c r="F556" s="16">
        <v>188.25</v>
      </c>
      <c r="G556" s="11"/>
      <c r="H556" s="11"/>
      <c r="I556" s="11"/>
      <c r="J556" s="11"/>
      <c r="K556" s="11">
        <v>3</v>
      </c>
      <c r="L556" s="16">
        <v>188.25</v>
      </c>
    </row>
    <row r="557" spans="1:12">
      <c r="A557" s="11">
        <v>11</v>
      </c>
      <c r="B557" s="11" t="s">
        <v>606</v>
      </c>
      <c r="C557" s="11"/>
      <c r="D557" s="11" t="s">
        <v>24</v>
      </c>
      <c r="E557" s="11">
        <v>4</v>
      </c>
      <c r="F557" s="16">
        <v>6</v>
      </c>
      <c r="G557" s="11"/>
      <c r="H557" s="11"/>
      <c r="I557" s="11"/>
      <c r="J557" s="11"/>
      <c r="K557" s="11">
        <v>4</v>
      </c>
      <c r="L557" s="16">
        <v>6</v>
      </c>
    </row>
    <row r="558" spans="1:12">
      <c r="A558" s="11">
        <v>12</v>
      </c>
      <c r="B558" s="11" t="s">
        <v>607</v>
      </c>
      <c r="C558" s="11"/>
      <c r="D558" s="11" t="s">
        <v>24</v>
      </c>
      <c r="E558" s="11">
        <v>2</v>
      </c>
      <c r="F558" s="16">
        <v>56.7</v>
      </c>
      <c r="G558" s="11"/>
      <c r="H558" s="11"/>
      <c r="I558" s="11"/>
      <c r="J558" s="11"/>
      <c r="K558" s="11">
        <v>2</v>
      </c>
      <c r="L558" s="16">
        <v>56.7</v>
      </c>
    </row>
    <row r="559" spans="1:12">
      <c r="A559" s="11">
        <v>13</v>
      </c>
      <c r="B559" s="11" t="s">
        <v>608</v>
      </c>
      <c r="C559" s="11"/>
      <c r="D559" s="11" t="s">
        <v>24</v>
      </c>
      <c r="E559" s="11">
        <v>3</v>
      </c>
      <c r="F559" s="16">
        <v>7.2</v>
      </c>
      <c r="G559" s="11"/>
      <c r="H559" s="11"/>
      <c r="I559" s="11"/>
      <c r="J559" s="11"/>
      <c r="K559" s="11">
        <v>3</v>
      </c>
      <c r="L559" s="16">
        <v>7.2</v>
      </c>
    </row>
    <row r="560" spans="1:12">
      <c r="A560" s="11">
        <v>14</v>
      </c>
      <c r="B560" s="11" t="s">
        <v>609</v>
      </c>
      <c r="C560" s="11"/>
      <c r="D560" s="11" t="s">
        <v>24</v>
      </c>
      <c r="E560" s="11">
        <v>2</v>
      </c>
      <c r="F560" s="16">
        <v>48.1</v>
      </c>
      <c r="G560" s="11"/>
      <c r="H560" s="11"/>
      <c r="I560" s="11"/>
      <c r="J560" s="11"/>
      <c r="K560" s="11">
        <v>2</v>
      </c>
      <c r="L560" s="16">
        <v>48.1</v>
      </c>
    </row>
    <row r="561" spans="1:12">
      <c r="A561" s="11">
        <v>15</v>
      </c>
      <c r="B561" s="11" t="s">
        <v>610</v>
      </c>
      <c r="C561" s="11"/>
      <c r="D561" s="11" t="s">
        <v>24</v>
      </c>
      <c r="E561" s="11">
        <v>3</v>
      </c>
      <c r="F561" s="16">
        <v>10.5</v>
      </c>
      <c r="G561" s="11"/>
      <c r="H561" s="11"/>
      <c r="I561" s="11"/>
      <c r="J561" s="11"/>
      <c r="K561" s="11">
        <v>3</v>
      </c>
      <c r="L561" s="16">
        <v>10.5</v>
      </c>
    </row>
    <row r="562" spans="1:12">
      <c r="A562" s="11">
        <v>16</v>
      </c>
      <c r="B562" s="11" t="s">
        <v>611</v>
      </c>
      <c r="C562" s="11"/>
      <c r="D562" s="11" t="s">
        <v>24</v>
      </c>
      <c r="E562" s="11">
        <v>7</v>
      </c>
      <c r="F562" s="16">
        <v>22.75</v>
      </c>
      <c r="G562" s="11"/>
      <c r="H562" s="11"/>
      <c r="I562" s="11"/>
      <c r="J562" s="11"/>
      <c r="K562" s="11">
        <v>7</v>
      </c>
      <c r="L562" s="16">
        <v>22.75</v>
      </c>
    </row>
    <row r="563" spans="1:12">
      <c r="A563" s="11">
        <v>17</v>
      </c>
      <c r="B563" s="11" t="s">
        <v>612</v>
      </c>
      <c r="C563" s="11"/>
      <c r="D563" s="11" t="s">
        <v>24</v>
      </c>
      <c r="E563" s="11">
        <v>6</v>
      </c>
      <c r="F563" s="16">
        <v>22.5</v>
      </c>
      <c r="G563" s="11"/>
      <c r="H563" s="11"/>
      <c r="I563" s="11"/>
      <c r="J563" s="11"/>
      <c r="K563" s="11">
        <v>6</v>
      </c>
      <c r="L563" s="16">
        <v>22.5</v>
      </c>
    </row>
    <row r="564" spans="1:12">
      <c r="A564" s="11">
        <v>18</v>
      </c>
      <c r="B564" s="11" t="s">
        <v>613</v>
      </c>
      <c r="C564" s="11"/>
      <c r="D564" s="11" t="s">
        <v>24</v>
      </c>
      <c r="E564" s="11">
        <v>2</v>
      </c>
      <c r="F564" s="16">
        <v>18.899999999999999</v>
      </c>
      <c r="G564" s="11"/>
      <c r="H564" s="11"/>
      <c r="I564" s="11"/>
      <c r="J564" s="11"/>
      <c r="K564" s="11">
        <v>2</v>
      </c>
      <c r="L564" s="16">
        <v>18.899999999999999</v>
      </c>
    </row>
    <row r="565" spans="1:12">
      <c r="A565" s="11">
        <v>19</v>
      </c>
      <c r="B565" s="11" t="s">
        <v>614</v>
      </c>
      <c r="C565" s="11"/>
      <c r="D565" s="11" t="s">
        <v>24</v>
      </c>
      <c r="E565" s="11">
        <v>2</v>
      </c>
      <c r="F565" s="16">
        <v>5.4</v>
      </c>
      <c r="G565" s="11"/>
      <c r="H565" s="11"/>
      <c r="I565" s="11"/>
      <c r="J565" s="11"/>
      <c r="K565" s="11">
        <v>2</v>
      </c>
      <c r="L565" s="16">
        <v>5.4</v>
      </c>
    </row>
    <row r="566" spans="1:12">
      <c r="A566" s="11">
        <v>20</v>
      </c>
      <c r="B566" s="11" t="s">
        <v>615</v>
      </c>
      <c r="C566" s="11"/>
      <c r="D566" s="11" t="s">
        <v>24</v>
      </c>
      <c r="E566" s="11">
        <v>2</v>
      </c>
      <c r="F566" s="16">
        <v>8.6</v>
      </c>
      <c r="G566" s="11"/>
      <c r="H566" s="11"/>
      <c r="I566" s="11"/>
      <c r="J566" s="11"/>
      <c r="K566" s="11">
        <v>2</v>
      </c>
      <c r="L566" s="16">
        <v>8.6</v>
      </c>
    </row>
    <row r="567" spans="1:12">
      <c r="A567" s="11">
        <v>21</v>
      </c>
      <c r="B567" s="11" t="s">
        <v>616</v>
      </c>
      <c r="C567" s="11"/>
      <c r="D567" s="11" t="s">
        <v>24</v>
      </c>
      <c r="E567" s="11">
        <v>2</v>
      </c>
      <c r="F567" s="16">
        <v>26.8</v>
      </c>
      <c r="G567" s="11"/>
      <c r="H567" s="11"/>
      <c r="I567" s="11"/>
      <c r="J567" s="11"/>
      <c r="K567" s="11">
        <v>2</v>
      </c>
      <c r="L567" s="16">
        <v>26.8</v>
      </c>
    </row>
    <row r="568" spans="1:12">
      <c r="A568" s="11">
        <v>22</v>
      </c>
      <c r="B568" s="11" t="s">
        <v>617</v>
      </c>
      <c r="C568" s="11"/>
      <c r="D568" s="11" t="s">
        <v>24</v>
      </c>
      <c r="E568" s="11">
        <v>2</v>
      </c>
      <c r="F568" s="16">
        <v>53.4</v>
      </c>
      <c r="G568" s="11"/>
      <c r="H568" s="11"/>
      <c r="I568" s="11"/>
      <c r="J568" s="11"/>
      <c r="K568" s="11">
        <v>2</v>
      </c>
      <c r="L568" s="16">
        <v>53.4</v>
      </c>
    </row>
    <row r="569" spans="1:12">
      <c r="A569" s="11">
        <v>23</v>
      </c>
      <c r="B569" s="11" t="s">
        <v>618</v>
      </c>
      <c r="C569" s="11"/>
      <c r="D569" s="11" t="s">
        <v>24</v>
      </c>
      <c r="E569" s="11">
        <v>2</v>
      </c>
      <c r="F569" s="16">
        <v>12.9</v>
      </c>
      <c r="G569" s="11"/>
      <c r="H569" s="11"/>
      <c r="I569" s="11"/>
      <c r="J569" s="11"/>
      <c r="K569" s="11">
        <v>2</v>
      </c>
      <c r="L569" s="16">
        <v>12.9</v>
      </c>
    </row>
    <row r="570" spans="1:12">
      <c r="A570" s="11">
        <v>24</v>
      </c>
      <c r="B570" s="11" t="s">
        <v>619</v>
      </c>
      <c r="C570" s="11"/>
      <c r="D570" s="11" t="s">
        <v>24</v>
      </c>
      <c r="E570" s="11">
        <v>2</v>
      </c>
      <c r="F570" s="16">
        <v>21.2</v>
      </c>
      <c r="G570" s="11"/>
      <c r="H570" s="11"/>
      <c r="I570" s="11"/>
      <c r="J570" s="11"/>
      <c r="K570" s="11">
        <v>2</v>
      </c>
      <c r="L570" s="16">
        <v>21.2</v>
      </c>
    </row>
    <row r="571" spans="1:12">
      <c r="A571" s="11">
        <v>25</v>
      </c>
      <c r="B571" s="11" t="s">
        <v>620</v>
      </c>
      <c r="C571" s="11"/>
      <c r="D571" s="11" t="s">
        <v>24</v>
      </c>
      <c r="E571" s="11">
        <v>2</v>
      </c>
      <c r="F571" s="16">
        <v>74.7</v>
      </c>
      <c r="G571" s="11"/>
      <c r="H571" s="11"/>
      <c r="I571" s="11"/>
      <c r="J571" s="11"/>
      <c r="K571" s="11">
        <v>2</v>
      </c>
      <c r="L571" s="16">
        <v>74.7</v>
      </c>
    </row>
    <row r="572" spans="1:12">
      <c r="A572" s="11">
        <v>26</v>
      </c>
      <c r="B572" s="11" t="s">
        <v>621</v>
      </c>
      <c r="C572" s="11"/>
      <c r="D572" s="11" t="s">
        <v>24</v>
      </c>
      <c r="E572" s="11">
        <v>1</v>
      </c>
      <c r="F572" s="16">
        <v>34.4</v>
      </c>
      <c r="G572" s="11"/>
      <c r="H572" s="11"/>
      <c r="I572" s="11"/>
      <c r="J572" s="11"/>
      <c r="K572" s="11">
        <v>1</v>
      </c>
      <c r="L572" s="16">
        <v>34.4</v>
      </c>
    </row>
    <row r="573" spans="1:12">
      <c r="A573" s="11">
        <v>27</v>
      </c>
      <c r="B573" s="11" t="s">
        <v>622</v>
      </c>
      <c r="C573" s="11"/>
      <c r="D573" s="11" t="s">
        <v>24</v>
      </c>
      <c r="E573" s="11">
        <v>4</v>
      </c>
      <c r="F573" s="16">
        <v>38.200000000000003</v>
      </c>
      <c r="G573" s="11"/>
      <c r="H573" s="11"/>
      <c r="I573" s="11"/>
      <c r="J573" s="11"/>
      <c r="K573" s="11">
        <v>4</v>
      </c>
      <c r="L573" s="16">
        <v>38.200000000000003</v>
      </c>
    </row>
    <row r="574" spans="1:12">
      <c r="A574" s="11">
        <v>28</v>
      </c>
      <c r="B574" s="11" t="s">
        <v>623</v>
      </c>
      <c r="C574" s="11"/>
      <c r="D574" s="11" t="s">
        <v>24</v>
      </c>
      <c r="E574" s="11">
        <v>3</v>
      </c>
      <c r="F574" s="16">
        <v>6.3</v>
      </c>
      <c r="G574" s="11"/>
      <c r="H574" s="11"/>
      <c r="I574" s="11"/>
      <c r="J574" s="11"/>
      <c r="K574" s="11">
        <v>3</v>
      </c>
      <c r="L574" s="16">
        <v>6.3</v>
      </c>
    </row>
    <row r="575" spans="1:12">
      <c r="A575" s="11">
        <v>29</v>
      </c>
      <c r="B575" s="11" t="s">
        <v>624</v>
      </c>
      <c r="C575" s="11"/>
      <c r="D575" s="11" t="s">
        <v>583</v>
      </c>
      <c r="E575" s="11">
        <v>6</v>
      </c>
      <c r="F575" s="16">
        <v>9.3000000000000007</v>
      </c>
      <c r="G575" s="11"/>
      <c r="H575" s="11"/>
      <c r="I575" s="11"/>
      <c r="J575" s="11"/>
      <c r="K575" s="11">
        <v>6</v>
      </c>
      <c r="L575" s="16">
        <v>9.3000000000000007</v>
      </c>
    </row>
    <row r="576" spans="1:12">
      <c r="A576" s="11">
        <v>30</v>
      </c>
      <c r="B576" s="11" t="s">
        <v>625</v>
      </c>
      <c r="C576" s="11"/>
      <c r="D576" s="11" t="s">
        <v>24</v>
      </c>
      <c r="E576" s="11">
        <v>2</v>
      </c>
      <c r="F576" s="16">
        <v>105.1</v>
      </c>
      <c r="G576" s="11"/>
      <c r="H576" s="11"/>
      <c r="I576" s="11"/>
      <c r="J576" s="11"/>
      <c r="K576" s="11">
        <v>2</v>
      </c>
      <c r="L576" s="16">
        <v>105.1</v>
      </c>
    </row>
    <row r="577" spans="1:12">
      <c r="A577" s="11">
        <v>31</v>
      </c>
      <c r="B577" s="11" t="s">
        <v>626</v>
      </c>
      <c r="C577" s="11"/>
      <c r="D577" s="11" t="s">
        <v>24</v>
      </c>
      <c r="E577" s="11">
        <v>3</v>
      </c>
      <c r="F577" s="16">
        <v>11.25</v>
      </c>
      <c r="G577" s="11"/>
      <c r="H577" s="11"/>
      <c r="I577" s="11"/>
      <c r="J577" s="11"/>
      <c r="K577" s="11">
        <v>3</v>
      </c>
      <c r="L577" s="16">
        <v>11.25</v>
      </c>
    </row>
    <row r="578" spans="1:12">
      <c r="A578" s="11">
        <v>32</v>
      </c>
      <c r="B578" s="11" t="s">
        <v>627</v>
      </c>
      <c r="C578" s="11"/>
      <c r="D578" s="11" t="s">
        <v>24</v>
      </c>
      <c r="E578" s="11">
        <v>3</v>
      </c>
      <c r="F578" s="16">
        <v>132.30000000000001</v>
      </c>
      <c r="G578" s="11"/>
      <c r="H578" s="11"/>
      <c r="I578" s="11"/>
      <c r="J578" s="11"/>
      <c r="K578" s="11">
        <v>3</v>
      </c>
      <c r="L578" s="16">
        <v>132.30000000000001</v>
      </c>
    </row>
    <row r="579" spans="1:12">
      <c r="A579" s="11">
        <v>33</v>
      </c>
      <c r="B579" s="11" t="s">
        <v>628</v>
      </c>
      <c r="C579" s="11"/>
      <c r="D579" s="11" t="s">
        <v>24</v>
      </c>
      <c r="E579" s="11">
        <v>3</v>
      </c>
      <c r="F579" s="16">
        <v>88.65</v>
      </c>
      <c r="G579" s="11"/>
      <c r="H579" s="11"/>
      <c r="I579" s="11"/>
      <c r="J579" s="11"/>
      <c r="K579" s="11">
        <v>3</v>
      </c>
      <c r="L579" s="16">
        <v>88.65</v>
      </c>
    </row>
    <row r="580" spans="1:12">
      <c r="A580" s="11">
        <v>34</v>
      </c>
      <c r="B580" s="11" t="s">
        <v>629</v>
      </c>
      <c r="C580" s="11"/>
      <c r="D580" s="11" t="s">
        <v>24</v>
      </c>
      <c r="E580" s="11">
        <v>2</v>
      </c>
      <c r="F580" s="16">
        <v>11</v>
      </c>
      <c r="G580" s="11"/>
      <c r="H580" s="11"/>
      <c r="I580" s="11"/>
      <c r="J580" s="11"/>
      <c r="K580" s="11">
        <v>2</v>
      </c>
      <c r="L580" s="16">
        <v>11</v>
      </c>
    </row>
    <row r="581" spans="1:12">
      <c r="A581" s="11">
        <v>35</v>
      </c>
      <c r="B581" s="11" t="s">
        <v>630</v>
      </c>
      <c r="C581" s="11"/>
      <c r="D581" s="11" t="s">
        <v>24</v>
      </c>
      <c r="E581" s="11">
        <v>1</v>
      </c>
      <c r="F581" s="16">
        <v>5.05</v>
      </c>
      <c r="G581" s="11"/>
      <c r="H581" s="11"/>
      <c r="I581" s="11"/>
      <c r="J581" s="11"/>
      <c r="K581" s="11">
        <v>1</v>
      </c>
      <c r="L581" s="16">
        <v>5.05</v>
      </c>
    </row>
    <row r="582" spans="1:12">
      <c r="A582" s="11">
        <v>36</v>
      </c>
      <c r="B582" s="11" t="s">
        <v>631</v>
      </c>
      <c r="C582" s="11"/>
      <c r="D582" s="11" t="s">
        <v>24</v>
      </c>
      <c r="E582" s="11">
        <v>1</v>
      </c>
      <c r="F582" s="16">
        <v>6.05</v>
      </c>
      <c r="G582" s="11"/>
      <c r="H582" s="11"/>
      <c r="I582" s="11"/>
      <c r="J582" s="11"/>
      <c r="K582" s="11">
        <v>1</v>
      </c>
      <c r="L582" s="16">
        <v>6.05</v>
      </c>
    </row>
    <row r="583" spans="1:12">
      <c r="A583" s="11">
        <v>37</v>
      </c>
      <c r="B583" s="11" t="s">
        <v>632</v>
      </c>
      <c r="C583" s="11"/>
      <c r="D583" s="11" t="s">
        <v>24</v>
      </c>
      <c r="E583" s="11">
        <v>7</v>
      </c>
      <c r="F583" s="16">
        <v>12.6</v>
      </c>
      <c r="G583" s="11"/>
      <c r="H583" s="11"/>
      <c r="I583" s="11"/>
      <c r="J583" s="11"/>
      <c r="K583" s="11">
        <v>7</v>
      </c>
      <c r="L583" s="16">
        <v>12.6</v>
      </c>
    </row>
    <row r="584" spans="1:12">
      <c r="A584" s="11">
        <v>38</v>
      </c>
      <c r="B584" s="11" t="s">
        <v>633</v>
      </c>
      <c r="C584" s="11"/>
      <c r="D584" s="11" t="s">
        <v>24</v>
      </c>
      <c r="E584" s="11">
        <v>7</v>
      </c>
      <c r="F584" s="16">
        <v>7.35</v>
      </c>
      <c r="G584" s="11"/>
      <c r="H584" s="11"/>
      <c r="I584" s="11"/>
      <c r="J584" s="11"/>
      <c r="K584" s="11">
        <v>7</v>
      </c>
      <c r="L584" s="16">
        <v>7.35</v>
      </c>
    </row>
    <row r="585" spans="1:12" ht="15.75" thickBot="1">
      <c r="A585" s="26">
        <v>39</v>
      </c>
      <c r="B585" s="26" t="s">
        <v>634</v>
      </c>
      <c r="C585" s="26"/>
      <c r="D585" s="26" t="s">
        <v>24</v>
      </c>
      <c r="E585" s="26">
        <v>1</v>
      </c>
      <c r="F585" s="41">
        <v>167.3</v>
      </c>
      <c r="G585" s="26"/>
      <c r="H585" s="26"/>
      <c r="I585" s="26"/>
      <c r="J585" s="26"/>
      <c r="K585" s="26">
        <v>1</v>
      </c>
      <c r="L585" s="41">
        <v>167.3</v>
      </c>
    </row>
    <row r="586" spans="1:12" ht="15.75" thickBot="1">
      <c r="A586" s="48"/>
      <c r="B586" s="43" t="s">
        <v>512</v>
      </c>
      <c r="C586" s="43"/>
      <c r="D586" s="43"/>
      <c r="E586" s="43"/>
      <c r="F586" s="31">
        <v>2099.9699999999998</v>
      </c>
      <c r="G586" s="43"/>
      <c r="H586" s="43">
        <v>0</v>
      </c>
      <c r="I586" s="43"/>
      <c r="J586" s="43">
        <v>0</v>
      </c>
      <c r="K586" s="43"/>
      <c r="L586" s="33">
        <v>2099.9699999999998</v>
      </c>
    </row>
    <row r="587" spans="1:12">
      <c r="A587" s="27"/>
      <c r="B587" s="50" t="s">
        <v>513</v>
      </c>
      <c r="C587" s="27"/>
      <c r="D587" s="27"/>
      <c r="E587" s="27"/>
      <c r="F587" s="45"/>
      <c r="G587" s="27"/>
      <c r="H587" s="27"/>
      <c r="I587" s="27"/>
      <c r="J587" s="27"/>
      <c r="K587" s="27"/>
      <c r="L587" s="27"/>
    </row>
    <row r="588" spans="1:12">
      <c r="A588" s="11">
        <v>1</v>
      </c>
      <c r="B588" s="11" t="s">
        <v>514</v>
      </c>
      <c r="C588" s="11">
        <v>3.1</v>
      </c>
      <c r="D588" s="11" t="s">
        <v>438</v>
      </c>
      <c r="E588" s="11">
        <v>100</v>
      </c>
      <c r="F588" s="16">
        <v>310</v>
      </c>
      <c r="G588" s="11"/>
      <c r="H588" s="11"/>
      <c r="I588" s="11"/>
      <c r="J588" s="11">
        <v>0</v>
      </c>
      <c r="K588" s="11">
        <v>100</v>
      </c>
      <c r="L588" s="16">
        <v>310</v>
      </c>
    </row>
    <row r="589" spans="1:12">
      <c r="A589" s="11">
        <v>2</v>
      </c>
      <c r="B589" s="11" t="s">
        <v>515</v>
      </c>
      <c r="C589" s="11">
        <v>17.848497536945811</v>
      </c>
      <c r="D589" s="11" t="s">
        <v>453</v>
      </c>
      <c r="E589" s="11">
        <v>406</v>
      </c>
      <c r="F589" s="16">
        <v>7246.49</v>
      </c>
      <c r="G589" s="11"/>
      <c r="H589" s="11"/>
      <c r="I589" s="11"/>
      <c r="J589" s="11">
        <v>0</v>
      </c>
      <c r="K589" s="11">
        <v>406</v>
      </c>
      <c r="L589" s="16">
        <v>7246.49</v>
      </c>
    </row>
    <row r="590" spans="1:12">
      <c r="A590" s="11">
        <v>3</v>
      </c>
      <c r="B590" s="11" t="s">
        <v>516</v>
      </c>
      <c r="C590" s="11">
        <v>35</v>
      </c>
      <c r="D590" s="11" t="s">
        <v>453</v>
      </c>
      <c r="E590" s="11">
        <v>6</v>
      </c>
      <c r="F590" s="16">
        <v>210</v>
      </c>
      <c r="G590" s="11"/>
      <c r="H590" s="11"/>
      <c r="I590" s="11"/>
      <c r="J590" s="11">
        <v>0</v>
      </c>
      <c r="K590" s="11">
        <v>6</v>
      </c>
      <c r="L590" s="16">
        <v>210</v>
      </c>
    </row>
    <row r="591" spans="1:12">
      <c r="A591" s="11">
        <v>4</v>
      </c>
      <c r="B591" s="11" t="s">
        <v>517</v>
      </c>
      <c r="C591" s="11">
        <v>28.18181818181818</v>
      </c>
      <c r="D591" s="11" t="s">
        <v>453</v>
      </c>
      <c r="E591" s="11">
        <v>5</v>
      </c>
      <c r="F591" s="16">
        <v>140.90909090909091</v>
      </c>
      <c r="G591" s="11"/>
      <c r="H591" s="11"/>
      <c r="I591" s="11"/>
      <c r="J591" s="11">
        <v>0</v>
      </c>
      <c r="K591" s="11">
        <v>5</v>
      </c>
      <c r="L591" s="16">
        <v>140.90909090909091</v>
      </c>
    </row>
    <row r="592" spans="1:12">
      <c r="A592" s="11">
        <v>5</v>
      </c>
      <c r="B592" s="11" t="s">
        <v>518</v>
      </c>
      <c r="C592" s="11">
        <v>31.64142857142857</v>
      </c>
      <c r="D592" s="11" t="s">
        <v>24</v>
      </c>
      <c r="E592" s="11">
        <v>5.6</v>
      </c>
      <c r="F592" s="16">
        <v>177.19199999999998</v>
      </c>
      <c r="G592" s="11"/>
      <c r="H592" s="11"/>
      <c r="I592" s="11"/>
      <c r="J592" s="11">
        <v>0</v>
      </c>
      <c r="K592" s="11">
        <v>5.6</v>
      </c>
      <c r="L592" s="16">
        <v>177.19199999999998</v>
      </c>
    </row>
    <row r="593" spans="1:14">
      <c r="A593" s="11">
        <v>6</v>
      </c>
      <c r="B593" s="11" t="s">
        <v>519</v>
      </c>
      <c r="C593" s="11">
        <v>29.657142857142855</v>
      </c>
      <c r="D593" s="11" t="s">
        <v>24</v>
      </c>
      <c r="E593" s="11">
        <v>33.6</v>
      </c>
      <c r="F593" s="16">
        <v>996.4799999999999</v>
      </c>
      <c r="G593" s="11"/>
      <c r="H593" s="11"/>
      <c r="I593" s="11"/>
      <c r="J593" s="11">
        <v>0</v>
      </c>
      <c r="K593" s="11">
        <v>33.6</v>
      </c>
      <c r="L593" s="16">
        <v>996.4799999999999</v>
      </c>
    </row>
    <row r="594" spans="1:14">
      <c r="A594" s="11">
        <v>7</v>
      </c>
      <c r="B594" s="11" t="s">
        <v>520</v>
      </c>
      <c r="C594" s="11">
        <v>48.042857142857137</v>
      </c>
      <c r="D594" s="11" t="s">
        <v>24</v>
      </c>
      <c r="E594" s="11">
        <v>33.6</v>
      </c>
      <c r="F594" s="16">
        <v>1614.2399999999998</v>
      </c>
      <c r="G594" s="11"/>
      <c r="H594" s="11"/>
      <c r="I594" s="11"/>
      <c r="J594" s="11">
        <v>0</v>
      </c>
      <c r="K594" s="11">
        <v>33.6</v>
      </c>
      <c r="L594" s="16">
        <v>1614.2399999999998</v>
      </c>
    </row>
    <row r="595" spans="1:14">
      <c r="A595" s="11">
        <v>8</v>
      </c>
      <c r="B595" s="11" t="s">
        <v>521</v>
      </c>
      <c r="C595" s="11">
        <v>37.157142857142858</v>
      </c>
      <c r="D595" s="11" t="s">
        <v>24</v>
      </c>
      <c r="E595" s="11">
        <v>42</v>
      </c>
      <c r="F595" s="16">
        <v>1560.6</v>
      </c>
      <c r="G595" s="11"/>
      <c r="H595" s="11"/>
      <c r="I595" s="11"/>
      <c r="J595" s="11">
        <v>0</v>
      </c>
      <c r="K595" s="11">
        <v>42</v>
      </c>
      <c r="L595" s="16">
        <v>1560.6</v>
      </c>
    </row>
    <row r="596" spans="1:14">
      <c r="A596" s="11">
        <v>9</v>
      </c>
      <c r="B596" s="11" t="s">
        <v>522</v>
      </c>
      <c r="C596" s="11">
        <v>31.585714285714285</v>
      </c>
      <c r="D596" s="11" t="s">
        <v>24</v>
      </c>
      <c r="E596" s="11">
        <v>14</v>
      </c>
      <c r="F596" s="16">
        <v>442.2</v>
      </c>
      <c r="G596" s="11"/>
      <c r="H596" s="11"/>
      <c r="I596" s="11"/>
      <c r="J596" s="11">
        <v>0</v>
      </c>
      <c r="K596" s="11">
        <v>14</v>
      </c>
      <c r="L596" s="16">
        <v>442.2</v>
      </c>
    </row>
    <row r="597" spans="1:14">
      <c r="A597" s="11">
        <v>10</v>
      </c>
      <c r="B597" s="11" t="s">
        <v>523</v>
      </c>
      <c r="C597" s="11">
        <v>35.271428571428572</v>
      </c>
      <c r="D597" s="11" t="s">
        <v>438</v>
      </c>
      <c r="E597" s="11">
        <v>5.6</v>
      </c>
      <c r="F597" s="16">
        <v>197.51999999999998</v>
      </c>
      <c r="G597" s="11"/>
      <c r="H597" s="11"/>
      <c r="I597" s="11"/>
      <c r="J597" s="11">
        <v>0</v>
      </c>
      <c r="K597" s="11">
        <v>5.6</v>
      </c>
      <c r="L597" s="16">
        <v>197.51999999999998</v>
      </c>
    </row>
    <row r="598" spans="1:14">
      <c r="A598" s="11">
        <v>11</v>
      </c>
      <c r="B598" s="11" t="s">
        <v>524</v>
      </c>
      <c r="C598" s="11"/>
      <c r="D598" s="11" t="s">
        <v>438</v>
      </c>
      <c r="E598" s="11">
        <v>0</v>
      </c>
      <c r="F598" s="16">
        <v>0</v>
      </c>
      <c r="G598" s="11"/>
      <c r="H598" s="11"/>
      <c r="I598" s="11"/>
      <c r="J598" s="11">
        <v>0</v>
      </c>
      <c r="K598" s="11">
        <v>0</v>
      </c>
      <c r="L598" s="16">
        <v>0</v>
      </c>
    </row>
    <row r="599" spans="1:14">
      <c r="A599" s="11">
        <v>12</v>
      </c>
      <c r="B599" s="11" t="s">
        <v>525</v>
      </c>
      <c r="C599" s="11"/>
      <c r="D599" s="11"/>
      <c r="E599" s="11">
        <v>0</v>
      </c>
      <c r="F599" s="16">
        <v>0</v>
      </c>
      <c r="G599" s="11"/>
      <c r="H599" s="11"/>
      <c r="I599" s="11"/>
      <c r="J599" s="11">
        <v>0</v>
      </c>
      <c r="K599" s="11">
        <v>0</v>
      </c>
      <c r="L599" s="16">
        <v>0</v>
      </c>
    </row>
    <row r="600" spans="1:14">
      <c r="A600" s="11">
        <v>13</v>
      </c>
      <c r="B600" s="11" t="s">
        <v>526</v>
      </c>
      <c r="C600" s="11"/>
      <c r="D600" s="11"/>
      <c r="E600" s="11">
        <v>0</v>
      </c>
      <c r="F600" s="16">
        <v>0</v>
      </c>
      <c r="G600" s="11"/>
      <c r="H600" s="11"/>
      <c r="I600" s="11"/>
      <c r="J600" s="11">
        <v>0</v>
      </c>
      <c r="K600" s="11">
        <v>0</v>
      </c>
      <c r="L600" s="16">
        <v>0</v>
      </c>
    </row>
    <row r="601" spans="1:14">
      <c r="A601" s="11">
        <v>14</v>
      </c>
      <c r="B601" s="11" t="s">
        <v>527</v>
      </c>
      <c r="C601" s="11"/>
      <c r="D601" s="11"/>
      <c r="E601" s="11">
        <v>0</v>
      </c>
      <c r="F601" s="16">
        <v>0</v>
      </c>
      <c r="G601" s="11"/>
      <c r="H601" s="11"/>
      <c r="I601" s="11"/>
      <c r="J601" s="11">
        <v>0</v>
      </c>
      <c r="K601" s="11">
        <v>0</v>
      </c>
      <c r="L601" s="16">
        <v>0</v>
      </c>
    </row>
    <row r="602" spans="1:14" ht="15.75" thickBot="1">
      <c r="A602" s="26">
        <v>15</v>
      </c>
      <c r="B602" s="26" t="s">
        <v>528</v>
      </c>
      <c r="C602" s="26"/>
      <c r="D602" s="26"/>
      <c r="E602" s="26">
        <v>0</v>
      </c>
      <c r="F602" s="41">
        <v>0</v>
      </c>
      <c r="G602" s="26"/>
      <c r="H602" s="26"/>
      <c r="I602" s="26"/>
      <c r="J602" s="26">
        <v>0</v>
      </c>
      <c r="K602" s="26">
        <v>0</v>
      </c>
      <c r="L602" s="41">
        <v>0</v>
      </c>
    </row>
    <row r="603" spans="1:14" ht="15.75" thickBot="1">
      <c r="A603" s="48"/>
      <c r="B603" s="43" t="s">
        <v>529</v>
      </c>
      <c r="C603" s="43"/>
      <c r="D603" s="43"/>
      <c r="E603" s="43"/>
      <c r="F603" s="122">
        <v>12895.631090909092</v>
      </c>
      <c r="G603" s="43"/>
      <c r="H603" s="43">
        <v>0</v>
      </c>
      <c r="I603" s="43"/>
      <c r="J603" s="43">
        <v>0</v>
      </c>
      <c r="K603" s="43"/>
      <c r="L603" s="138">
        <v>12895.631090909092</v>
      </c>
    </row>
    <row r="604" spans="1:14">
      <c r="A604" s="27"/>
      <c r="B604" s="50">
        <v>1514</v>
      </c>
      <c r="C604" s="27"/>
      <c r="D604" s="27"/>
      <c r="E604" s="27"/>
      <c r="F604" s="27"/>
      <c r="G604" s="27"/>
      <c r="H604" s="27"/>
      <c r="I604" s="27"/>
      <c r="J604" s="27"/>
      <c r="K604" s="27"/>
      <c r="L604" s="27"/>
    </row>
    <row r="605" spans="1:14">
      <c r="A605" s="11">
        <v>1</v>
      </c>
      <c r="B605" s="11" t="s">
        <v>530</v>
      </c>
      <c r="C605" s="11">
        <v>0.98915129151291514</v>
      </c>
      <c r="D605" s="11" t="s">
        <v>438</v>
      </c>
      <c r="E605" s="11">
        <v>271</v>
      </c>
      <c r="F605" s="11">
        <v>268.07</v>
      </c>
      <c r="G605" s="11"/>
      <c r="H605" s="11"/>
      <c r="I605" s="11"/>
      <c r="J605" s="11"/>
      <c r="K605" s="11">
        <v>271</v>
      </c>
      <c r="L605" s="11">
        <v>268.07</v>
      </c>
    </row>
    <row r="606" spans="1:14">
      <c r="A606" s="11">
        <v>2</v>
      </c>
      <c r="B606" s="11" t="s">
        <v>531</v>
      </c>
      <c r="C606" s="11">
        <v>19.916802781423112</v>
      </c>
      <c r="D606" s="11" t="s">
        <v>532</v>
      </c>
      <c r="E606" s="11">
        <v>2661.5</v>
      </c>
      <c r="F606" s="100">
        <v>53008.250880899919</v>
      </c>
      <c r="G606" s="21">
        <v>-400</v>
      </c>
      <c r="H606" s="135">
        <f>-7968+(-9958.34)</f>
        <v>-17926.34</v>
      </c>
      <c r="I606" s="21">
        <v>291.27999999999997</v>
      </c>
      <c r="J606" s="21">
        <f>SUM(I606*C606)</f>
        <v>5801.366314172923</v>
      </c>
      <c r="K606" s="21">
        <f>SUM(E606+G606-I606)</f>
        <v>1970.22</v>
      </c>
      <c r="L606" s="95">
        <f>SUM(F606+H606-J606)</f>
        <v>29280.544566726992</v>
      </c>
      <c r="M606" s="298">
        <f>G606-500</f>
        <v>-900</v>
      </c>
      <c r="N606" s="298">
        <f>E606+M606-I606</f>
        <v>1470.22</v>
      </c>
    </row>
    <row r="607" spans="1:14">
      <c r="A607" s="11">
        <v>3</v>
      </c>
      <c r="B607" s="11" t="s">
        <v>670</v>
      </c>
      <c r="C607" s="11"/>
      <c r="D607" s="11" t="s">
        <v>532</v>
      </c>
      <c r="E607" s="11">
        <v>290</v>
      </c>
      <c r="F607" s="11">
        <v>-500.54</v>
      </c>
      <c r="G607" s="11"/>
      <c r="H607" s="11"/>
      <c r="I607" s="11"/>
      <c r="J607" s="11"/>
      <c r="K607" s="11">
        <f>E607</f>
        <v>290</v>
      </c>
      <c r="L607" s="11">
        <f>F607</f>
        <v>-500.54</v>
      </c>
    </row>
    <row r="608" spans="1:14">
      <c r="A608" s="26">
        <v>4</v>
      </c>
      <c r="B608" s="26" t="s">
        <v>674</v>
      </c>
      <c r="C608" s="26"/>
      <c r="D608" s="26" t="s">
        <v>532</v>
      </c>
      <c r="E608" s="26">
        <v>0</v>
      </c>
      <c r="F608" s="26">
        <v>3255.2</v>
      </c>
      <c r="G608" s="26"/>
      <c r="H608" s="26"/>
      <c r="I608" s="26"/>
      <c r="J608" s="26"/>
      <c r="K608" s="26">
        <v>0</v>
      </c>
      <c r="L608" s="26">
        <f>F608</f>
        <v>3255.2</v>
      </c>
    </row>
    <row r="609" spans="1:12">
      <c r="A609" s="11"/>
      <c r="B609" s="11" t="s">
        <v>678</v>
      </c>
      <c r="C609" s="11"/>
      <c r="D609" s="11"/>
      <c r="E609" s="11">
        <v>30</v>
      </c>
      <c r="F609" s="16">
        <v>1200</v>
      </c>
      <c r="G609" s="11"/>
      <c r="H609" s="16"/>
      <c r="I609" s="11"/>
      <c r="J609" s="11"/>
      <c r="K609" s="11">
        <v>30</v>
      </c>
      <c r="L609" s="16">
        <v>1200</v>
      </c>
    </row>
    <row r="610" spans="1:12">
      <c r="A610" s="11"/>
      <c r="B610" s="11" t="s">
        <v>679</v>
      </c>
      <c r="C610" s="11"/>
      <c r="D610" s="11"/>
      <c r="E610" s="11">
        <v>1</v>
      </c>
      <c r="F610" s="16">
        <v>300</v>
      </c>
      <c r="G610" s="11"/>
      <c r="H610" s="16"/>
      <c r="I610" s="11"/>
      <c r="J610" s="11"/>
      <c r="K610" s="11">
        <v>1</v>
      </c>
      <c r="L610" s="16">
        <v>300</v>
      </c>
    </row>
    <row r="611" spans="1:12">
      <c r="A611" s="11"/>
      <c r="B611" s="11" t="s">
        <v>680</v>
      </c>
      <c r="C611" s="11"/>
      <c r="D611" s="11"/>
      <c r="E611" s="11">
        <v>1</v>
      </c>
      <c r="F611" s="16">
        <v>360</v>
      </c>
      <c r="G611" s="11"/>
      <c r="H611" s="16"/>
      <c r="I611" s="11"/>
      <c r="J611" s="11"/>
      <c r="K611" s="11">
        <v>1</v>
      </c>
      <c r="L611" s="16">
        <v>360</v>
      </c>
    </row>
    <row r="612" spans="1:12" ht="15.75" thickBot="1">
      <c r="A612" s="75"/>
      <c r="B612" s="53" t="s">
        <v>533</v>
      </c>
      <c r="C612" s="53"/>
      <c r="D612" s="53"/>
      <c r="E612" s="53"/>
      <c r="F612" s="101">
        <f>SUM(F605:F611)</f>
        <v>57890.980880899915</v>
      </c>
      <c r="G612" s="53"/>
      <c r="H612" s="53"/>
      <c r="I612" s="53"/>
      <c r="J612" s="53"/>
      <c r="K612" s="93"/>
      <c r="L612" s="102">
        <f>SUM(L605:L611)</f>
        <v>34163.274566726992</v>
      </c>
    </row>
    <row r="613" spans="1:12">
      <c r="A613" s="44"/>
      <c r="B613" s="50">
        <v>1515</v>
      </c>
      <c r="C613" s="44"/>
      <c r="D613" s="44"/>
      <c r="E613" s="44"/>
      <c r="F613" s="44"/>
      <c r="G613" s="44"/>
      <c r="H613" s="44"/>
      <c r="I613" s="44"/>
      <c r="J613" s="44"/>
      <c r="K613" s="44"/>
      <c r="L613" s="44"/>
    </row>
    <row r="614" spans="1:12">
      <c r="A614" s="11">
        <v>1</v>
      </c>
      <c r="B614" s="11" t="s">
        <v>534</v>
      </c>
      <c r="C614" s="11">
        <v>2500</v>
      </c>
      <c r="D614" s="11" t="s">
        <v>24</v>
      </c>
      <c r="E614" s="11">
        <v>2</v>
      </c>
      <c r="F614" s="16">
        <v>5000</v>
      </c>
      <c r="G614" s="11"/>
      <c r="H614" s="11"/>
      <c r="I614" s="11"/>
      <c r="J614" s="11"/>
      <c r="K614" s="11">
        <v>2</v>
      </c>
      <c r="L614" s="16">
        <v>5000</v>
      </c>
    </row>
    <row r="615" spans="1:12">
      <c r="A615" s="11">
        <v>2</v>
      </c>
      <c r="B615" s="11" t="s">
        <v>535</v>
      </c>
      <c r="C615" s="11">
        <v>5230</v>
      </c>
      <c r="D615" s="11" t="s">
        <v>24</v>
      </c>
      <c r="E615" s="11">
        <v>4</v>
      </c>
      <c r="F615" s="16">
        <v>20920</v>
      </c>
      <c r="G615" s="11"/>
      <c r="H615" s="11"/>
      <c r="I615" s="11"/>
      <c r="J615" s="11"/>
      <c r="K615" s="11">
        <v>4</v>
      </c>
      <c r="L615" s="16">
        <v>20920</v>
      </c>
    </row>
    <row r="616" spans="1:12">
      <c r="A616" s="11">
        <v>3</v>
      </c>
      <c r="B616" s="11" t="s">
        <v>535</v>
      </c>
      <c r="C616" s="11">
        <v>3400</v>
      </c>
      <c r="D616" s="11" t="s">
        <v>24</v>
      </c>
      <c r="E616" s="11">
        <v>3</v>
      </c>
      <c r="F616" s="16">
        <v>10200</v>
      </c>
      <c r="G616" s="11"/>
      <c r="H616" s="11"/>
      <c r="I616" s="11"/>
      <c r="J616" s="11"/>
      <c r="K616" s="11">
        <v>3</v>
      </c>
      <c r="L616" s="16">
        <v>10200</v>
      </c>
    </row>
    <row r="617" spans="1:12">
      <c r="A617" s="11">
        <v>4</v>
      </c>
      <c r="B617" s="11" t="s">
        <v>536</v>
      </c>
      <c r="C617" s="11">
        <v>300</v>
      </c>
      <c r="D617" s="11" t="s">
        <v>24</v>
      </c>
      <c r="E617" s="11">
        <v>1</v>
      </c>
      <c r="F617" s="16">
        <v>300</v>
      </c>
      <c r="G617" s="11"/>
      <c r="H617" s="11"/>
      <c r="I617" s="11"/>
      <c r="J617" s="11"/>
      <c r="K617" s="11">
        <v>1</v>
      </c>
      <c r="L617" s="16">
        <v>300</v>
      </c>
    </row>
    <row r="618" spans="1:12">
      <c r="A618" s="26">
        <v>5</v>
      </c>
      <c r="B618" s="26" t="s">
        <v>537</v>
      </c>
      <c r="C618" s="26">
        <v>250</v>
      </c>
      <c r="D618" s="26" t="s">
        <v>24</v>
      </c>
      <c r="E618" s="26">
        <v>1</v>
      </c>
      <c r="F618" s="41">
        <v>250</v>
      </c>
      <c r="G618" s="26"/>
      <c r="H618" s="26"/>
      <c r="I618" s="26"/>
      <c r="J618" s="26"/>
      <c r="K618" s="26">
        <v>1</v>
      </c>
      <c r="L618" s="41">
        <v>250</v>
      </c>
    </row>
    <row r="619" spans="1:12">
      <c r="A619" s="11"/>
      <c r="B619" s="11" t="s">
        <v>676</v>
      </c>
      <c r="C619" s="11"/>
      <c r="D619" s="11"/>
      <c r="E619" s="11">
        <v>1</v>
      </c>
      <c r="F619" s="16">
        <v>530</v>
      </c>
      <c r="G619" s="11"/>
      <c r="H619" s="16"/>
      <c r="I619" s="11"/>
      <c r="J619" s="11"/>
      <c r="K619" s="11">
        <v>1</v>
      </c>
      <c r="L619" s="16">
        <v>530</v>
      </c>
    </row>
    <row r="620" spans="1:12">
      <c r="A620" s="11"/>
      <c r="B620" s="11" t="s">
        <v>677</v>
      </c>
      <c r="C620" s="11"/>
      <c r="D620" s="11"/>
      <c r="E620" s="11">
        <v>1</v>
      </c>
      <c r="F620" s="16">
        <v>450</v>
      </c>
      <c r="G620" s="11"/>
      <c r="H620" s="16"/>
      <c r="I620" s="11"/>
      <c r="J620" s="11"/>
      <c r="K620" s="11">
        <v>1</v>
      </c>
      <c r="L620" s="16">
        <v>450</v>
      </c>
    </row>
    <row r="621" spans="1:12">
      <c r="A621" s="11"/>
      <c r="B621" s="11"/>
      <c r="C621" s="11"/>
      <c r="D621" s="11"/>
      <c r="E621" s="11"/>
      <c r="F621" s="16"/>
      <c r="G621" s="11"/>
      <c r="H621" s="11"/>
      <c r="I621" s="11"/>
      <c r="J621" s="11"/>
      <c r="K621" s="11"/>
      <c r="L621" s="16"/>
    </row>
    <row r="622" spans="1:12" ht="15.75" thickBot="1">
      <c r="A622" s="75"/>
      <c r="B622" s="53" t="s">
        <v>538</v>
      </c>
      <c r="C622" s="53"/>
      <c r="D622" s="53"/>
      <c r="E622" s="53"/>
      <c r="F622" s="136">
        <f>SUM(F614:F621)</f>
        <v>37650</v>
      </c>
      <c r="G622" s="53"/>
      <c r="H622" s="53">
        <v>0</v>
      </c>
      <c r="I622" s="53"/>
      <c r="J622" s="53">
        <v>0</v>
      </c>
      <c r="K622" s="53"/>
      <c r="L622" s="139">
        <f>SUM(L614:L621)</f>
        <v>37650</v>
      </c>
    </row>
    <row r="623" spans="1:12">
      <c r="A623" s="44"/>
      <c r="B623" s="44" t="s">
        <v>539</v>
      </c>
      <c r="C623" s="44"/>
      <c r="D623" s="44"/>
      <c r="E623" s="44"/>
      <c r="F623" s="44"/>
      <c r="G623" s="44"/>
      <c r="H623" s="44"/>
      <c r="I623" s="44"/>
      <c r="J623" s="44"/>
      <c r="K623" s="44"/>
      <c r="L623" s="44"/>
    </row>
    <row r="624" spans="1:12">
      <c r="A624" s="11">
        <v>1</v>
      </c>
      <c r="B624" s="11" t="s">
        <v>540</v>
      </c>
      <c r="C624" s="11"/>
      <c r="D624" s="11" t="s">
        <v>24</v>
      </c>
      <c r="E624" s="11">
        <v>27</v>
      </c>
      <c r="F624" s="16">
        <v>675</v>
      </c>
      <c r="G624" s="11"/>
      <c r="H624" s="11"/>
      <c r="I624" s="11"/>
      <c r="J624" s="11"/>
      <c r="K624" s="11">
        <v>27</v>
      </c>
      <c r="L624" s="16">
        <v>675</v>
      </c>
    </row>
    <row r="625" spans="1:12">
      <c r="A625" s="11">
        <v>2</v>
      </c>
      <c r="B625" s="11" t="s">
        <v>541</v>
      </c>
      <c r="C625" s="11"/>
      <c r="D625" s="11" t="s">
        <v>24</v>
      </c>
      <c r="E625" s="11">
        <v>31</v>
      </c>
      <c r="F625" s="16">
        <v>155</v>
      </c>
      <c r="G625" s="11"/>
      <c r="H625" s="11"/>
      <c r="I625" s="11"/>
      <c r="J625" s="11"/>
      <c r="K625" s="11">
        <v>31</v>
      </c>
      <c r="L625" s="16">
        <v>155</v>
      </c>
    </row>
    <row r="626" spans="1:12">
      <c r="A626" s="11">
        <v>3</v>
      </c>
      <c r="B626" s="11" t="s">
        <v>542</v>
      </c>
      <c r="C626" s="11"/>
      <c r="D626" s="11" t="s">
        <v>543</v>
      </c>
      <c r="E626" s="11">
        <v>210</v>
      </c>
      <c r="F626" s="16">
        <v>1260</v>
      </c>
      <c r="G626" s="11"/>
      <c r="H626" s="11"/>
      <c r="I626" s="11"/>
      <c r="J626" s="11"/>
      <c r="K626" s="11">
        <v>210</v>
      </c>
      <c r="L626" s="16">
        <v>1260</v>
      </c>
    </row>
    <row r="627" spans="1:12">
      <c r="A627" s="11">
        <v>4</v>
      </c>
      <c r="B627" s="11" t="s">
        <v>544</v>
      </c>
      <c r="C627" s="11"/>
      <c r="D627" s="11" t="s">
        <v>543</v>
      </c>
      <c r="E627" s="11">
        <v>75</v>
      </c>
      <c r="F627" s="16">
        <v>750</v>
      </c>
      <c r="G627" s="11"/>
      <c r="H627" s="11"/>
      <c r="I627" s="11"/>
      <c r="J627" s="11"/>
      <c r="K627" s="11">
        <v>75</v>
      </c>
      <c r="L627" s="16">
        <v>750</v>
      </c>
    </row>
    <row r="628" spans="1:12">
      <c r="A628" s="11">
        <v>5</v>
      </c>
      <c r="B628" s="11" t="s">
        <v>545</v>
      </c>
      <c r="C628" s="11"/>
      <c r="D628" s="11" t="s">
        <v>24</v>
      </c>
      <c r="E628" s="11">
        <v>4</v>
      </c>
      <c r="F628" s="16">
        <v>120</v>
      </c>
      <c r="G628" s="11"/>
      <c r="H628" s="11"/>
      <c r="I628" s="11"/>
      <c r="J628" s="11"/>
      <c r="K628" s="11">
        <v>4</v>
      </c>
      <c r="L628" s="16">
        <v>120</v>
      </c>
    </row>
    <row r="629" spans="1:12">
      <c r="A629" s="11">
        <v>6</v>
      </c>
      <c r="B629" s="11" t="s">
        <v>546</v>
      </c>
      <c r="C629" s="11"/>
      <c r="D629" s="11" t="s">
        <v>24</v>
      </c>
      <c r="E629" s="11">
        <v>8</v>
      </c>
      <c r="F629" s="16">
        <v>90</v>
      </c>
      <c r="G629" s="11"/>
      <c r="H629" s="11"/>
      <c r="I629" s="11"/>
      <c r="J629" s="11"/>
      <c r="K629" s="11">
        <v>8</v>
      </c>
      <c r="L629" s="16">
        <v>90</v>
      </c>
    </row>
    <row r="630" spans="1:12">
      <c r="A630" s="11">
        <v>7</v>
      </c>
      <c r="B630" s="11" t="s">
        <v>547</v>
      </c>
      <c r="C630" s="11"/>
      <c r="D630" s="11" t="s">
        <v>24</v>
      </c>
      <c r="E630" s="11">
        <v>1</v>
      </c>
      <c r="F630" s="16">
        <v>20</v>
      </c>
      <c r="G630" s="11"/>
      <c r="H630" s="11"/>
      <c r="I630" s="11"/>
      <c r="J630" s="11"/>
      <c r="K630" s="11">
        <v>1</v>
      </c>
      <c r="L630" s="16">
        <v>20</v>
      </c>
    </row>
    <row r="631" spans="1:12">
      <c r="A631" s="11">
        <v>8</v>
      </c>
      <c r="B631" s="11" t="s">
        <v>548</v>
      </c>
      <c r="C631" s="11"/>
      <c r="D631" s="11" t="s">
        <v>24</v>
      </c>
      <c r="E631" s="11">
        <v>3</v>
      </c>
      <c r="F631" s="16">
        <v>150</v>
      </c>
      <c r="G631" s="11"/>
      <c r="H631" s="11"/>
      <c r="I631" s="11"/>
      <c r="J631" s="11"/>
      <c r="K631" s="11">
        <v>3</v>
      </c>
      <c r="L631" s="16">
        <v>150</v>
      </c>
    </row>
    <row r="632" spans="1:12">
      <c r="A632" s="11">
        <v>9</v>
      </c>
      <c r="B632" s="11" t="s">
        <v>549</v>
      </c>
      <c r="C632" s="11"/>
      <c r="D632" s="11" t="s">
        <v>24</v>
      </c>
      <c r="E632" s="11">
        <v>3</v>
      </c>
      <c r="F632" s="16">
        <v>50</v>
      </c>
      <c r="G632" s="11"/>
      <c r="H632" s="11"/>
      <c r="I632" s="11"/>
      <c r="J632" s="11"/>
      <c r="K632" s="11">
        <v>3</v>
      </c>
      <c r="L632" s="16">
        <v>50</v>
      </c>
    </row>
    <row r="633" spans="1:12">
      <c r="A633" s="11">
        <v>10</v>
      </c>
      <c r="B633" s="11" t="s">
        <v>550</v>
      </c>
      <c r="C633" s="11"/>
      <c r="D633" s="11" t="s">
        <v>24</v>
      </c>
      <c r="E633" s="11">
        <v>6</v>
      </c>
      <c r="F633" s="16">
        <v>1500</v>
      </c>
      <c r="G633" s="11"/>
      <c r="H633" s="11"/>
      <c r="I633" s="11"/>
      <c r="J633" s="11"/>
      <c r="K633" s="11">
        <v>6</v>
      </c>
      <c r="L633" s="16">
        <v>1500</v>
      </c>
    </row>
    <row r="634" spans="1:12">
      <c r="A634" s="11">
        <v>11</v>
      </c>
      <c r="B634" s="11" t="s">
        <v>551</v>
      </c>
      <c r="C634" s="11"/>
      <c r="D634" s="11" t="s">
        <v>24</v>
      </c>
      <c r="E634" s="11">
        <v>6</v>
      </c>
      <c r="F634" s="16">
        <v>60</v>
      </c>
      <c r="G634" s="11"/>
      <c r="H634" s="11"/>
      <c r="I634" s="11"/>
      <c r="J634" s="11"/>
      <c r="K634" s="11">
        <v>6</v>
      </c>
      <c r="L634" s="16">
        <v>60</v>
      </c>
    </row>
    <row r="635" spans="1:12">
      <c r="A635" s="11">
        <v>12</v>
      </c>
      <c r="B635" s="11" t="s">
        <v>109</v>
      </c>
      <c r="C635" s="11"/>
      <c r="D635" s="11" t="s">
        <v>24</v>
      </c>
      <c r="E635" s="11">
        <v>2</v>
      </c>
      <c r="F635" s="16">
        <v>120</v>
      </c>
      <c r="G635" s="11"/>
      <c r="H635" s="11"/>
      <c r="I635" s="11"/>
      <c r="J635" s="11"/>
      <c r="K635" s="11">
        <v>2</v>
      </c>
      <c r="L635" s="16">
        <v>120</v>
      </c>
    </row>
    <row r="636" spans="1:12">
      <c r="A636" s="11">
        <v>13</v>
      </c>
      <c r="B636" s="11" t="s">
        <v>552</v>
      </c>
      <c r="C636" s="11"/>
      <c r="D636" s="11" t="s">
        <v>24</v>
      </c>
      <c r="E636" s="11">
        <v>1</v>
      </c>
      <c r="F636" s="16">
        <v>358</v>
      </c>
      <c r="G636" s="11"/>
      <c r="H636" s="11"/>
      <c r="I636" s="11"/>
      <c r="J636" s="11"/>
      <c r="K636" s="11">
        <v>1</v>
      </c>
      <c r="L636" s="16">
        <v>358</v>
      </c>
    </row>
    <row r="637" spans="1:12">
      <c r="A637" s="11">
        <v>14</v>
      </c>
      <c r="B637" s="11" t="s">
        <v>553</v>
      </c>
      <c r="C637" s="11"/>
      <c r="D637" s="11" t="s">
        <v>24</v>
      </c>
      <c r="E637" s="11">
        <v>1</v>
      </c>
      <c r="F637" s="16">
        <v>500</v>
      </c>
      <c r="G637" s="11"/>
      <c r="H637" s="11"/>
      <c r="I637" s="11"/>
      <c r="J637" s="11"/>
      <c r="K637" s="11">
        <v>1</v>
      </c>
      <c r="L637" s="16">
        <v>500</v>
      </c>
    </row>
    <row r="638" spans="1:12">
      <c r="A638" s="11">
        <v>15</v>
      </c>
      <c r="B638" s="11" t="s">
        <v>554</v>
      </c>
      <c r="C638" s="11"/>
      <c r="D638" s="11" t="s">
        <v>24</v>
      </c>
      <c r="E638" s="11">
        <v>2</v>
      </c>
      <c r="F638" s="16">
        <v>120</v>
      </c>
      <c r="G638" s="11"/>
      <c r="H638" s="11"/>
      <c r="I638" s="11"/>
      <c r="J638" s="11"/>
      <c r="K638" s="11">
        <v>2</v>
      </c>
      <c r="L638" s="16">
        <v>120</v>
      </c>
    </row>
    <row r="639" spans="1:12">
      <c r="A639" s="11">
        <v>16</v>
      </c>
      <c r="B639" s="11" t="s">
        <v>555</v>
      </c>
      <c r="C639" s="11"/>
      <c r="D639" s="11" t="s">
        <v>24</v>
      </c>
      <c r="E639" s="11">
        <v>1</v>
      </c>
      <c r="F639" s="16">
        <v>50</v>
      </c>
      <c r="G639" s="11"/>
      <c r="H639" s="11"/>
      <c r="I639" s="11"/>
      <c r="J639" s="11"/>
      <c r="K639" s="11">
        <v>1</v>
      </c>
      <c r="L639" s="16">
        <v>50</v>
      </c>
    </row>
    <row r="640" spans="1:12">
      <c r="A640" s="11">
        <v>17</v>
      </c>
      <c r="B640" s="11" t="s">
        <v>556</v>
      </c>
      <c r="C640" s="11"/>
      <c r="D640" s="11" t="s">
        <v>24</v>
      </c>
      <c r="E640" s="11">
        <v>67</v>
      </c>
      <c r="F640" s="16">
        <v>677</v>
      </c>
      <c r="G640" s="11"/>
      <c r="H640" s="11"/>
      <c r="I640" s="11"/>
      <c r="J640" s="11"/>
      <c r="K640" s="11">
        <v>67</v>
      </c>
      <c r="L640" s="16">
        <v>677</v>
      </c>
    </row>
    <row r="641" spans="1:12" ht="15.75" thickBot="1">
      <c r="A641" s="26">
        <v>18</v>
      </c>
      <c r="B641" s="26" t="s">
        <v>557</v>
      </c>
      <c r="C641" s="26"/>
      <c r="D641" s="26" t="s">
        <v>532</v>
      </c>
      <c r="E641" s="26"/>
      <c r="F641" s="41">
        <v>25189.65</v>
      </c>
      <c r="G641" s="26"/>
      <c r="H641" s="26"/>
      <c r="I641" s="26"/>
      <c r="J641" s="26"/>
      <c r="K641" s="26"/>
      <c r="L641" s="41">
        <v>25189.65</v>
      </c>
    </row>
    <row r="642" spans="1:12">
      <c r="A642" s="96"/>
      <c r="B642" s="97" t="s">
        <v>558</v>
      </c>
      <c r="C642" s="97"/>
      <c r="D642" s="97"/>
      <c r="E642" s="97"/>
      <c r="F642" s="146">
        <v>31844.65</v>
      </c>
      <c r="G642" s="97"/>
      <c r="H642" s="97">
        <v>0</v>
      </c>
      <c r="I642" s="97"/>
      <c r="J642" s="97">
        <v>0</v>
      </c>
      <c r="K642" s="97"/>
      <c r="L642" s="140">
        <v>31844.65</v>
      </c>
    </row>
    <row r="643" spans="1:12" ht="15.75" thickBot="1">
      <c r="A643" s="104"/>
      <c r="B643" s="104"/>
      <c r="C643" s="104"/>
      <c r="D643" s="104"/>
      <c r="E643" s="104"/>
      <c r="F643" s="284"/>
      <c r="G643" s="104"/>
      <c r="H643" s="104"/>
      <c r="I643" s="104"/>
      <c r="J643" s="104"/>
      <c r="K643" s="104"/>
      <c r="L643" s="285"/>
    </row>
    <row r="644" spans="1:12">
      <c r="A644" s="287"/>
      <c r="B644" s="288">
        <v>1311</v>
      </c>
      <c r="C644" s="289"/>
      <c r="D644" s="289"/>
      <c r="E644" s="289"/>
      <c r="F644" s="290"/>
      <c r="G644" s="289"/>
      <c r="H644" s="289"/>
      <c r="I644" s="289"/>
      <c r="J644" s="289"/>
      <c r="K644" s="289"/>
      <c r="L644" s="291"/>
    </row>
    <row r="645" spans="1:12">
      <c r="A645" s="292"/>
      <c r="B645" s="14" t="s">
        <v>688</v>
      </c>
      <c r="C645" s="14"/>
      <c r="D645" s="14" t="s">
        <v>24</v>
      </c>
      <c r="E645" s="14"/>
      <c r="F645" s="98"/>
      <c r="G645" s="14">
        <v>1</v>
      </c>
      <c r="H645" s="144">
        <v>12240</v>
      </c>
      <c r="I645" s="14"/>
      <c r="J645" s="14"/>
      <c r="K645" s="14"/>
      <c r="L645" s="293">
        <f>H645</f>
        <v>12240</v>
      </c>
    </row>
    <row r="646" spans="1:12" ht="15.75" thickBot="1">
      <c r="A646" s="294"/>
      <c r="B646" s="207" t="s">
        <v>687</v>
      </c>
      <c r="C646" s="207"/>
      <c r="D646" s="207"/>
      <c r="E646" s="207"/>
      <c r="F646" s="295"/>
      <c r="G646" s="207"/>
      <c r="H646" s="296">
        <f>H645</f>
        <v>12240</v>
      </c>
      <c r="I646" s="207"/>
      <c r="J646" s="207"/>
      <c r="K646" s="207"/>
      <c r="L646" s="297">
        <f>L645</f>
        <v>12240</v>
      </c>
    </row>
    <row r="647" spans="1:12">
      <c r="A647" s="44"/>
      <c r="B647" s="50">
        <v>1312</v>
      </c>
      <c r="C647" s="44"/>
      <c r="D647" s="44"/>
      <c r="E647" s="44"/>
      <c r="F647" s="286"/>
      <c r="G647" s="44"/>
      <c r="H647" s="44"/>
      <c r="I647" s="44"/>
      <c r="J647" s="44"/>
      <c r="K647" s="44"/>
      <c r="L647" s="44"/>
    </row>
    <row r="648" spans="1:12">
      <c r="A648" s="27">
        <v>1</v>
      </c>
      <c r="B648" s="27" t="s">
        <v>559</v>
      </c>
      <c r="C648" s="27"/>
      <c r="D648" s="27" t="s">
        <v>24</v>
      </c>
      <c r="E648" s="27">
        <v>48</v>
      </c>
      <c r="F648" s="45">
        <v>46080</v>
      </c>
      <c r="G648" s="27"/>
      <c r="H648" s="27"/>
      <c r="I648" s="27"/>
      <c r="J648" s="27"/>
      <c r="K648" s="27">
        <v>48</v>
      </c>
      <c r="L648" s="45">
        <v>46080</v>
      </c>
    </row>
    <row r="649" spans="1:12">
      <c r="A649" s="11">
        <v>2</v>
      </c>
      <c r="B649" s="11" t="s">
        <v>560</v>
      </c>
      <c r="C649" s="11"/>
      <c r="D649" s="11" t="s">
        <v>24</v>
      </c>
      <c r="E649" s="11">
        <v>96</v>
      </c>
      <c r="F649" s="16">
        <v>29280</v>
      </c>
      <c r="G649" s="11"/>
      <c r="H649" s="11"/>
      <c r="I649" s="11"/>
      <c r="J649" s="11"/>
      <c r="K649" s="11">
        <v>96</v>
      </c>
      <c r="L649" s="16">
        <v>29280</v>
      </c>
    </row>
    <row r="650" spans="1:12">
      <c r="A650" s="11">
        <v>5</v>
      </c>
      <c r="B650" s="11" t="s">
        <v>563</v>
      </c>
      <c r="C650" s="11"/>
      <c r="D650" s="11" t="s">
        <v>24</v>
      </c>
      <c r="E650" s="11">
        <v>2</v>
      </c>
      <c r="F650" s="16">
        <v>178.2</v>
      </c>
      <c r="G650" s="11"/>
      <c r="H650" s="11"/>
      <c r="I650" s="11"/>
      <c r="J650" s="11"/>
      <c r="K650" s="11">
        <v>2</v>
      </c>
      <c r="L650" s="16">
        <v>178.2</v>
      </c>
    </row>
    <row r="651" spans="1:12">
      <c r="A651" s="11">
        <v>6</v>
      </c>
      <c r="B651" s="11" t="s">
        <v>564</v>
      </c>
      <c r="C651" s="11"/>
      <c r="D651" s="11" t="s">
        <v>24</v>
      </c>
      <c r="E651" s="11">
        <v>7</v>
      </c>
      <c r="F651" s="16">
        <v>416.5</v>
      </c>
      <c r="G651" s="11"/>
      <c r="H651" s="11"/>
      <c r="I651" s="11"/>
      <c r="J651" s="11"/>
      <c r="K651" s="11">
        <v>7</v>
      </c>
      <c r="L651" s="16">
        <v>416.5</v>
      </c>
    </row>
    <row r="652" spans="1:12">
      <c r="A652" s="11">
        <v>7</v>
      </c>
      <c r="B652" s="11" t="s">
        <v>565</v>
      </c>
      <c r="C652" s="11"/>
      <c r="D652" s="11" t="s">
        <v>24</v>
      </c>
      <c r="E652" s="11">
        <v>2</v>
      </c>
      <c r="F652" s="16">
        <v>136</v>
      </c>
      <c r="G652" s="11"/>
      <c r="H652" s="11"/>
      <c r="I652" s="11"/>
      <c r="J652" s="11"/>
      <c r="K652" s="11">
        <v>2</v>
      </c>
      <c r="L652" s="16">
        <v>136</v>
      </c>
    </row>
    <row r="653" spans="1:12">
      <c r="A653" s="11">
        <v>8</v>
      </c>
      <c r="B653" s="11" t="s">
        <v>566</v>
      </c>
      <c r="C653" s="11"/>
      <c r="D653" s="11" t="s">
        <v>24</v>
      </c>
      <c r="E653" s="11">
        <v>2</v>
      </c>
      <c r="F653" s="16">
        <v>136</v>
      </c>
      <c r="G653" s="11"/>
      <c r="H653" s="11"/>
      <c r="I653" s="11"/>
      <c r="J653" s="11"/>
      <c r="K653" s="11">
        <v>2</v>
      </c>
      <c r="L653" s="16">
        <v>136</v>
      </c>
    </row>
    <row r="654" spans="1:12">
      <c r="A654" s="11">
        <v>9</v>
      </c>
      <c r="B654" s="11" t="s">
        <v>567</v>
      </c>
      <c r="C654" s="11"/>
      <c r="D654" s="11" t="s">
        <v>24</v>
      </c>
      <c r="E654" s="11">
        <v>2</v>
      </c>
      <c r="F654" s="16">
        <v>136</v>
      </c>
      <c r="G654" s="11"/>
      <c r="H654" s="11"/>
      <c r="I654" s="11"/>
      <c r="J654" s="11"/>
      <c r="K654" s="11">
        <v>2</v>
      </c>
      <c r="L654" s="16">
        <v>136</v>
      </c>
    </row>
    <row r="655" spans="1:12">
      <c r="A655" s="11">
        <v>10</v>
      </c>
      <c r="B655" s="11" t="s">
        <v>568</v>
      </c>
      <c r="C655" s="11"/>
      <c r="D655" s="11" t="s">
        <v>24</v>
      </c>
      <c r="E655" s="11">
        <v>1</v>
      </c>
      <c r="F655" s="16">
        <v>3900</v>
      </c>
      <c r="G655" s="11"/>
      <c r="H655" s="11"/>
      <c r="I655" s="11"/>
      <c r="J655" s="11"/>
      <c r="K655" s="11">
        <v>1</v>
      </c>
      <c r="L655" s="16">
        <v>3900</v>
      </c>
    </row>
    <row r="656" spans="1:12">
      <c r="A656" s="11">
        <v>11</v>
      </c>
      <c r="B656" s="11" t="s">
        <v>569</v>
      </c>
      <c r="C656" s="11"/>
      <c r="D656" s="11" t="s">
        <v>24</v>
      </c>
      <c r="E656" s="11">
        <v>1</v>
      </c>
      <c r="F656" s="16">
        <v>1550</v>
      </c>
      <c r="G656" s="11"/>
      <c r="H656" s="11"/>
      <c r="I656" s="11"/>
      <c r="J656" s="11"/>
      <c r="K656" s="11">
        <v>1</v>
      </c>
      <c r="L656" s="16">
        <v>1550</v>
      </c>
    </row>
    <row r="657" spans="1:12">
      <c r="A657" s="11">
        <v>12</v>
      </c>
      <c r="B657" s="11" t="s">
        <v>635</v>
      </c>
      <c r="C657" s="11"/>
      <c r="D657" s="11" t="s">
        <v>24</v>
      </c>
      <c r="E657" s="11">
        <v>1</v>
      </c>
      <c r="F657" s="16">
        <v>3360</v>
      </c>
      <c r="G657" s="11"/>
      <c r="H657" s="11"/>
      <c r="I657" s="11"/>
      <c r="J657" s="11"/>
      <c r="K657" s="11">
        <v>1</v>
      </c>
      <c r="L657" s="16">
        <v>3360</v>
      </c>
    </row>
    <row r="658" spans="1:12">
      <c r="A658" s="11">
        <v>13</v>
      </c>
      <c r="B658" s="11" t="s">
        <v>636</v>
      </c>
      <c r="C658" s="11"/>
      <c r="D658" s="11" t="s">
        <v>24</v>
      </c>
      <c r="E658" s="11">
        <v>2</v>
      </c>
      <c r="F658" s="16">
        <v>174.32</v>
      </c>
      <c r="G658" s="11"/>
      <c r="H658" s="11"/>
      <c r="I658" s="11"/>
      <c r="J658" s="11"/>
      <c r="K658" s="11">
        <v>2</v>
      </c>
      <c r="L658" s="16">
        <v>174.32</v>
      </c>
    </row>
    <row r="659" spans="1:12">
      <c r="A659" s="11">
        <v>14</v>
      </c>
      <c r="B659" s="11" t="s">
        <v>637</v>
      </c>
      <c r="C659" s="11"/>
      <c r="D659" s="11" t="s">
        <v>24</v>
      </c>
      <c r="E659" s="11">
        <v>2</v>
      </c>
      <c r="F659" s="16">
        <v>174.32</v>
      </c>
      <c r="G659" s="11"/>
      <c r="H659" s="11"/>
      <c r="I659" s="11"/>
      <c r="J659" s="11"/>
      <c r="K659" s="11">
        <v>2</v>
      </c>
      <c r="L659" s="16">
        <v>174.32</v>
      </c>
    </row>
    <row r="660" spans="1:12">
      <c r="A660" s="11">
        <v>15</v>
      </c>
      <c r="B660" s="11" t="s">
        <v>638</v>
      </c>
      <c r="C660" s="11"/>
      <c r="D660" s="11" t="s">
        <v>24</v>
      </c>
      <c r="E660" s="11">
        <v>2</v>
      </c>
      <c r="F660" s="16">
        <v>174.32</v>
      </c>
      <c r="G660" s="11"/>
      <c r="H660" s="11"/>
      <c r="I660" s="11"/>
      <c r="J660" s="11"/>
      <c r="K660" s="11">
        <v>2</v>
      </c>
      <c r="L660" s="16">
        <v>174.32</v>
      </c>
    </row>
    <row r="661" spans="1:12">
      <c r="A661" s="11">
        <v>16</v>
      </c>
      <c r="B661" s="11" t="s">
        <v>639</v>
      </c>
      <c r="C661" s="11"/>
      <c r="D661" s="11" t="s">
        <v>24</v>
      </c>
      <c r="E661" s="11">
        <v>2</v>
      </c>
      <c r="F661" s="16">
        <v>77.88</v>
      </c>
      <c r="G661" s="11"/>
      <c r="H661" s="11"/>
      <c r="I661" s="11"/>
      <c r="J661" s="11"/>
      <c r="K661" s="11">
        <v>2</v>
      </c>
      <c r="L661" s="16">
        <v>77.88</v>
      </c>
    </row>
    <row r="662" spans="1:12">
      <c r="A662" s="11">
        <v>17</v>
      </c>
      <c r="B662" s="11" t="s">
        <v>640</v>
      </c>
      <c r="C662" s="11"/>
      <c r="D662" s="11" t="s">
        <v>24</v>
      </c>
      <c r="E662" s="11">
        <v>2</v>
      </c>
      <c r="F662" s="16">
        <v>259.62</v>
      </c>
      <c r="G662" s="11"/>
      <c r="H662" s="11"/>
      <c r="I662" s="11"/>
      <c r="J662" s="11"/>
      <c r="K662" s="11">
        <v>2</v>
      </c>
      <c r="L662" s="16">
        <v>259.62</v>
      </c>
    </row>
    <row r="663" spans="1:12">
      <c r="A663" s="11">
        <v>18</v>
      </c>
      <c r="B663" s="11" t="s">
        <v>641</v>
      </c>
      <c r="C663" s="11"/>
      <c r="D663" s="11" t="s">
        <v>24</v>
      </c>
      <c r="E663" s="11">
        <v>2</v>
      </c>
      <c r="F663" s="16">
        <v>890.1</v>
      </c>
      <c r="G663" s="11"/>
      <c r="H663" s="11"/>
      <c r="I663" s="11"/>
      <c r="J663" s="11"/>
      <c r="K663" s="11">
        <v>2</v>
      </c>
      <c r="L663" s="16">
        <v>890.1</v>
      </c>
    </row>
    <row r="664" spans="1:12">
      <c r="A664" s="11">
        <v>19</v>
      </c>
      <c r="B664" s="11" t="s">
        <v>642</v>
      </c>
      <c r="C664" s="11"/>
      <c r="D664" s="11" t="s">
        <v>24</v>
      </c>
      <c r="E664" s="11">
        <v>2</v>
      </c>
      <c r="F664" s="16">
        <v>111.26</v>
      </c>
      <c r="G664" s="11"/>
      <c r="H664" s="11"/>
      <c r="I664" s="11"/>
      <c r="J664" s="11"/>
      <c r="K664" s="11">
        <v>2</v>
      </c>
      <c r="L664" s="16">
        <v>111.26</v>
      </c>
    </row>
    <row r="665" spans="1:12">
      <c r="A665" s="11">
        <v>20</v>
      </c>
      <c r="B665" s="11" t="s">
        <v>643</v>
      </c>
      <c r="C665" s="11"/>
      <c r="D665" s="11" t="s">
        <v>24</v>
      </c>
      <c r="E665" s="11">
        <v>2</v>
      </c>
      <c r="F665" s="16">
        <v>89.02</v>
      </c>
      <c r="G665" s="11"/>
      <c r="H665" s="11"/>
      <c r="I665" s="11"/>
      <c r="J665" s="11"/>
      <c r="K665" s="11">
        <v>2</v>
      </c>
      <c r="L665" s="16">
        <v>89.02</v>
      </c>
    </row>
    <row r="666" spans="1:12">
      <c r="A666" s="11">
        <v>21</v>
      </c>
      <c r="B666" s="11" t="s">
        <v>644</v>
      </c>
      <c r="C666" s="11"/>
      <c r="D666" s="11" t="s">
        <v>24</v>
      </c>
      <c r="E666" s="11">
        <v>2</v>
      </c>
      <c r="F666" s="16">
        <v>103.84</v>
      </c>
      <c r="G666" s="11"/>
      <c r="H666" s="11"/>
      <c r="I666" s="11"/>
      <c r="J666" s="11"/>
      <c r="K666" s="11">
        <v>2</v>
      </c>
      <c r="L666" s="16">
        <v>103.84</v>
      </c>
    </row>
    <row r="667" spans="1:12">
      <c r="A667" s="11">
        <v>22</v>
      </c>
      <c r="B667" s="11" t="s">
        <v>645</v>
      </c>
      <c r="C667" s="11"/>
      <c r="D667" s="11" t="s">
        <v>24</v>
      </c>
      <c r="E667" s="11">
        <v>2</v>
      </c>
      <c r="F667" s="16">
        <v>103.84</v>
      </c>
      <c r="G667" s="11"/>
      <c r="H667" s="11"/>
      <c r="I667" s="11"/>
      <c r="J667" s="11"/>
      <c r="K667" s="11">
        <v>2</v>
      </c>
      <c r="L667" s="16">
        <v>103.84</v>
      </c>
    </row>
    <row r="668" spans="1:12">
      <c r="A668" s="11">
        <v>23</v>
      </c>
      <c r="B668" s="11" t="s">
        <v>646</v>
      </c>
      <c r="C668" s="11"/>
      <c r="D668" s="11" t="s">
        <v>24</v>
      </c>
      <c r="E668" s="11">
        <v>2</v>
      </c>
      <c r="F668" s="16">
        <v>64.900000000000006</v>
      </c>
      <c r="G668" s="11"/>
      <c r="H668" s="11"/>
      <c r="I668" s="11"/>
      <c r="J668" s="11"/>
      <c r="K668" s="11">
        <v>2</v>
      </c>
      <c r="L668" s="16">
        <v>64.900000000000006</v>
      </c>
    </row>
    <row r="669" spans="1:12">
      <c r="A669" s="11">
        <v>24</v>
      </c>
      <c r="B669" s="11" t="s">
        <v>647</v>
      </c>
      <c r="C669" s="11"/>
      <c r="D669" s="11" t="s">
        <v>24</v>
      </c>
      <c r="E669" s="11">
        <v>2</v>
      </c>
      <c r="F669" s="16">
        <v>133.52000000000001</v>
      </c>
      <c r="G669" s="11"/>
      <c r="H669" s="11"/>
      <c r="I669" s="11"/>
      <c r="J669" s="11"/>
      <c r="K669" s="11">
        <v>2</v>
      </c>
      <c r="L669" s="16">
        <v>133.52000000000001</v>
      </c>
    </row>
    <row r="670" spans="1:12">
      <c r="A670" s="11">
        <v>25</v>
      </c>
      <c r="B670" s="11" t="s">
        <v>648</v>
      </c>
      <c r="C670" s="11"/>
      <c r="D670" s="11" t="s">
        <v>24</v>
      </c>
      <c r="E670" s="11">
        <v>2</v>
      </c>
      <c r="F670" s="16">
        <v>226.24</v>
      </c>
      <c r="G670" s="11"/>
      <c r="H670" s="11"/>
      <c r="I670" s="11"/>
      <c r="J670" s="11"/>
      <c r="K670" s="11">
        <v>2</v>
      </c>
      <c r="L670" s="16">
        <v>226.24</v>
      </c>
    </row>
    <row r="671" spans="1:12">
      <c r="A671" s="11">
        <v>26</v>
      </c>
      <c r="B671" s="11" t="s">
        <v>649</v>
      </c>
      <c r="C671" s="11"/>
      <c r="D671" s="11" t="s">
        <v>24</v>
      </c>
      <c r="E671" s="11">
        <v>2</v>
      </c>
      <c r="F671" s="16">
        <v>111.26</v>
      </c>
      <c r="G671" s="11"/>
      <c r="H671" s="11"/>
      <c r="I671" s="11"/>
      <c r="J671" s="11"/>
      <c r="K671" s="11">
        <v>2</v>
      </c>
      <c r="L671" s="16">
        <v>111.26</v>
      </c>
    </row>
    <row r="672" spans="1:12">
      <c r="A672" s="11">
        <v>27</v>
      </c>
      <c r="B672" s="11" t="s">
        <v>650</v>
      </c>
      <c r="C672" s="11"/>
      <c r="D672" s="11" t="s">
        <v>24</v>
      </c>
      <c r="E672" s="11">
        <v>2</v>
      </c>
      <c r="F672" s="16">
        <v>111.26</v>
      </c>
      <c r="G672" s="11"/>
      <c r="H672" s="11"/>
      <c r="I672" s="11"/>
      <c r="J672" s="11"/>
      <c r="K672" s="11">
        <v>2</v>
      </c>
      <c r="L672" s="16">
        <v>111.26</v>
      </c>
    </row>
    <row r="673" spans="1:12">
      <c r="A673" s="11">
        <v>28</v>
      </c>
      <c r="B673" s="11" t="s">
        <v>651</v>
      </c>
      <c r="C673" s="11"/>
      <c r="D673" s="11" t="s">
        <v>24</v>
      </c>
      <c r="E673" s="11">
        <v>2</v>
      </c>
      <c r="F673" s="16">
        <v>370.88</v>
      </c>
      <c r="G673" s="11"/>
      <c r="H673" s="11"/>
      <c r="I673" s="11"/>
      <c r="J673" s="11"/>
      <c r="K673" s="11">
        <v>2</v>
      </c>
      <c r="L673" s="16">
        <v>370.88</v>
      </c>
    </row>
    <row r="674" spans="1:12">
      <c r="A674" s="11">
        <v>29</v>
      </c>
      <c r="B674" s="11" t="s">
        <v>652</v>
      </c>
      <c r="C674" s="11"/>
      <c r="D674" s="11" t="s">
        <v>24</v>
      </c>
      <c r="E674" s="11">
        <v>2</v>
      </c>
      <c r="F674" s="16">
        <v>278.16000000000003</v>
      </c>
      <c r="G674" s="11"/>
      <c r="H674" s="11"/>
      <c r="I674" s="11"/>
      <c r="J674" s="11"/>
      <c r="K674" s="11">
        <v>2</v>
      </c>
      <c r="L674" s="16">
        <v>278.16000000000003</v>
      </c>
    </row>
    <row r="675" spans="1:12">
      <c r="A675" s="11">
        <v>30</v>
      </c>
      <c r="B675" s="11" t="s">
        <v>653</v>
      </c>
      <c r="C675" s="11"/>
      <c r="D675" s="11" t="s">
        <v>24</v>
      </c>
      <c r="E675" s="11">
        <v>2</v>
      </c>
      <c r="F675" s="16">
        <v>2855.72</v>
      </c>
      <c r="G675" s="11"/>
      <c r="H675" s="11"/>
      <c r="I675" s="11"/>
      <c r="J675" s="11"/>
      <c r="K675" s="11">
        <v>2</v>
      </c>
      <c r="L675" s="16">
        <v>2855.72</v>
      </c>
    </row>
    <row r="676" spans="1:12">
      <c r="A676" s="11">
        <v>31</v>
      </c>
      <c r="B676" s="11" t="s">
        <v>654</v>
      </c>
      <c r="C676" s="11"/>
      <c r="D676" s="11" t="s">
        <v>24</v>
      </c>
      <c r="E676" s="11">
        <v>2</v>
      </c>
      <c r="F676" s="16">
        <v>259.62</v>
      </c>
      <c r="G676" s="11"/>
      <c r="H676" s="11"/>
      <c r="I676" s="11"/>
      <c r="J676" s="11"/>
      <c r="K676" s="11">
        <v>2</v>
      </c>
      <c r="L676" s="16">
        <v>259.62</v>
      </c>
    </row>
    <row r="677" spans="1:12">
      <c r="A677" s="11">
        <v>32</v>
      </c>
      <c r="B677" s="11" t="s">
        <v>655</v>
      </c>
      <c r="C677" s="11"/>
      <c r="D677" s="11" t="s">
        <v>24</v>
      </c>
      <c r="E677" s="11">
        <v>2</v>
      </c>
      <c r="F677" s="16">
        <v>296.61</v>
      </c>
      <c r="G677" s="11"/>
      <c r="H677" s="11"/>
      <c r="I677" s="11"/>
      <c r="J677" s="11"/>
      <c r="K677" s="11">
        <v>2</v>
      </c>
      <c r="L677" s="16">
        <v>296.61</v>
      </c>
    </row>
    <row r="678" spans="1:12">
      <c r="A678" s="11">
        <v>33</v>
      </c>
      <c r="B678" s="11" t="s">
        <v>656</v>
      </c>
      <c r="C678" s="11"/>
      <c r="D678" s="11" t="s">
        <v>24</v>
      </c>
      <c r="E678" s="11">
        <v>2</v>
      </c>
      <c r="F678" s="16">
        <v>111.26</v>
      </c>
      <c r="G678" s="11"/>
      <c r="H678" s="11"/>
      <c r="I678" s="11"/>
      <c r="J678" s="11"/>
      <c r="K678" s="11">
        <v>2</v>
      </c>
      <c r="L678" s="16">
        <v>111.26</v>
      </c>
    </row>
    <row r="679" spans="1:12">
      <c r="A679" s="11">
        <v>34</v>
      </c>
      <c r="B679" s="11" t="s">
        <v>657</v>
      </c>
      <c r="C679" s="11"/>
      <c r="D679" s="11" t="s">
        <v>24</v>
      </c>
      <c r="E679" s="11">
        <v>2</v>
      </c>
      <c r="F679" s="16">
        <v>148.36000000000001</v>
      </c>
      <c r="G679" s="11"/>
      <c r="H679" s="11"/>
      <c r="I679" s="11"/>
      <c r="J679" s="11"/>
      <c r="K679" s="11">
        <v>2</v>
      </c>
      <c r="L679" s="16">
        <v>148.36000000000001</v>
      </c>
    </row>
    <row r="680" spans="1:12">
      <c r="A680" s="11">
        <v>35</v>
      </c>
      <c r="B680" s="11" t="s">
        <v>658</v>
      </c>
      <c r="C680" s="11"/>
      <c r="D680" s="11" t="s">
        <v>24</v>
      </c>
      <c r="E680" s="11">
        <v>2</v>
      </c>
      <c r="F680" s="16">
        <v>296.7</v>
      </c>
      <c r="G680" s="11"/>
      <c r="H680" s="11"/>
      <c r="I680" s="11"/>
      <c r="J680" s="11"/>
      <c r="K680" s="11">
        <v>2</v>
      </c>
      <c r="L680" s="16">
        <v>296.7</v>
      </c>
    </row>
    <row r="681" spans="1:12">
      <c r="A681" s="11">
        <v>36</v>
      </c>
      <c r="B681" s="11" t="s">
        <v>659</v>
      </c>
      <c r="C681" s="11"/>
      <c r="D681" s="11" t="s">
        <v>24</v>
      </c>
      <c r="E681" s="11">
        <v>2</v>
      </c>
      <c r="F681" s="16">
        <v>166.9</v>
      </c>
      <c r="G681" s="11"/>
      <c r="H681" s="11"/>
      <c r="I681" s="11"/>
      <c r="J681" s="11"/>
      <c r="K681" s="11">
        <v>2</v>
      </c>
      <c r="L681" s="16">
        <v>166.9</v>
      </c>
    </row>
    <row r="682" spans="1:12">
      <c r="A682" s="11">
        <v>37</v>
      </c>
      <c r="B682" s="11" t="s">
        <v>660</v>
      </c>
      <c r="C682" s="11"/>
      <c r="D682" s="11" t="s">
        <v>24</v>
      </c>
      <c r="E682" s="11">
        <v>2</v>
      </c>
      <c r="F682" s="16">
        <v>105</v>
      </c>
      <c r="G682" s="11"/>
      <c r="H682" s="11"/>
      <c r="I682" s="11"/>
      <c r="J682" s="11"/>
      <c r="K682" s="11">
        <v>2</v>
      </c>
      <c r="L682" s="16">
        <v>105</v>
      </c>
    </row>
    <row r="683" spans="1:12">
      <c r="A683" s="11">
        <v>38</v>
      </c>
      <c r="B683" s="11" t="s">
        <v>661</v>
      </c>
      <c r="C683" s="11"/>
      <c r="D683" s="11" t="s">
        <v>24</v>
      </c>
      <c r="E683" s="11">
        <v>2</v>
      </c>
      <c r="F683" s="16">
        <v>105</v>
      </c>
      <c r="G683" s="11"/>
      <c r="H683" s="11"/>
      <c r="I683" s="11"/>
      <c r="J683" s="11"/>
      <c r="K683" s="11">
        <v>2</v>
      </c>
      <c r="L683" s="16">
        <v>105</v>
      </c>
    </row>
    <row r="684" spans="1:12">
      <c r="A684" s="11">
        <v>39</v>
      </c>
      <c r="B684" s="11" t="s">
        <v>662</v>
      </c>
      <c r="C684" s="11"/>
      <c r="D684" s="11" t="s">
        <v>24</v>
      </c>
      <c r="E684" s="11">
        <v>7</v>
      </c>
      <c r="F684" s="16">
        <v>532</v>
      </c>
      <c r="G684" s="11"/>
      <c r="H684" s="11"/>
      <c r="I684" s="11"/>
      <c r="J684" s="11"/>
      <c r="K684" s="11">
        <v>7</v>
      </c>
      <c r="L684" s="16">
        <v>532</v>
      </c>
    </row>
    <row r="685" spans="1:12">
      <c r="A685" s="11">
        <v>40</v>
      </c>
      <c r="B685" s="11" t="s">
        <v>663</v>
      </c>
      <c r="C685" s="11"/>
      <c r="D685" s="11" t="s">
        <v>24</v>
      </c>
      <c r="E685" s="11">
        <v>2</v>
      </c>
      <c r="F685" s="16">
        <v>170</v>
      </c>
      <c r="G685" s="11"/>
      <c r="H685" s="11"/>
      <c r="I685" s="11"/>
      <c r="J685" s="11"/>
      <c r="K685" s="11">
        <v>2</v>
      </c>
      <c r="L685" s="16">
        <v>170</v>
      </c>
    </row>
    <row r="686" spans="1:12">
      <c r="A686" s="11">
        <v>41</v>
      </c>
      <c r="B686" s="11" t="s">
        <v>664</v>
      </c>
      <c r="C686" s="11"/>
      <c r="D686" s="11" t="s">
        <v>24</v>
      </c>
      <c r="E686" s="11">
        <v>2</v>
      </c>
      <c r="F686" s="16">
        <v>180</v>
      </c>
      <c r="G686" s="11"/>
      <c r="H686" s="11"/>
      <c r="I686" s="11"/>
      <c r="J686" s="11"/>
      <c r="K686" s="11">
        <v>2</v>
      </c>
      <c r="L686" s="16">
        <v>180</v>
      </c>
    </row>
    <row r="687" spans="1:12">
      <c r="A687" s="11">
        <v>42</v>
      </c>
      <c r="B687" s="11" t="s">
        <v>665</v>
      </c>
      <c r="C687" s="11"/>
      <c r="D687" s="11" t="s">
        <v>24</v>
      </c>
      <c r="E687" s="11">
        <v>2</v>
      </c>
      <c r="F687" s="16">
        <v>180</v>
      </c>
      <c r="G687" s="11"/>
      <c r="H687" s="11"/>
      <c r="I687" s="11"/>
      <c r="J687" s="11"/>
      <c r="K687" s="11">
        <v>2</v>
      </c>
      <c r="L687" s="16">
        <v>180</v>
      </c>
    </row>
    <row r="688" spans="1:12">
      <c r="A688" s="11">
        <v>43</v>
      </c>
      <c r="B688" s="11" t="s">
        <v>666</v>
      </c>
      <c r="C688" s="11"/>
      <c r="D688" s="11" t="s">
        <v>24</v>
      </c>
      <c r="E688" s="11">
        <v>2</v>
      </c>
      <c r="F688" s="16">
        <v>180</v>
      </c>
      <c r="G688" s="11"/>
      <c r="H688" s="11"/>
      <c r="I688" s="11"/>
      <c r="J688" s="11"/>
      <c r="K688" s="11">
        <v>2</v>
      </c>
      <c r="L688" s="16">
        <v>180</v>
      </c>
    </row>
    <row r="689" spans="1:13">
      <c r="A689" s="11">
        <v>44</v>
      </c>
      <c r="B689" s="11" t="s">
        <v>667</v>
      </c>
      <c r="C689" s="11"/>
      <c r="D689" s="11" t="s">
        <v>24</v>
      </c>
      <c r="E689" s="11">
        <v>2</v>
      </c>
      <c r="F689" s="16">
        <v>180</v>
      </c>
      <c r="G689" s="11"/>
      <c r="H689" s="11"/>
      <c r="I689" s="11"/>
      <c r="J689" s="11"/>
      <c r="K689" s="11">
        <v>2</v>
      </c>
      <c r="L689" s="16">
        <v>180</v>
      </c>
    </row>
    <row r="690" spans="1:13">
      <c r="A690" s="11">
        <v>45</v>
      </c>
      <c r="B690" s="11" t="s">
        <v>668</v>
      </c>
      <c r="C690" s="11"/>
      <c r="D690" s="11" t="s">
        <v>24</v>
      </c>
      <c r="E690" s="11">
        <v>4</v>
      </c>
      <c r="F690" s="16">
        <v>900</v>
      </c>
      <c r="G690" s="11"/>
      <c r="H690" s="11"/>
      <c r="I690" s="11"/>
      <c r="J690" s="11"/>
      <c r="K690" s="11">
        <v>4</v>
      </c>
      <c r="L690" s="16">
        <v>900</v>
      </c>
    </row>
    <row r="691" spans="1:13">
      <c r="A691" s="11">
        <v>46</v>
      </c>
      <c r="B691" s="11" t="s">
        <v>669</v>
      </c>
      <c r="C691" s="11"/>
      <c r="D691" s="11" t="s">
        <v>24</v>
      </c>
      <c r="E691" s="11">
        <v>3</v>
      </c>
      <c r="F691" s="16">
        <v>270</v>
      </c>
      <c r="G691" s="11"/>
      <c r="H691" s="11"/>
      <c r="I691" s="11"/>
      <c r="J691" s="11"/>
      <c r="K691" s="11">
        <v>3</v>
      </c>
      <c r="L691" s="16">
        <v>270</v>
      </c>
    </row>
    <row r="692" spans="1:13">
      <c r="A692" s="11">
        <v>47</v>
      </c>
      <c r="B692" s="11" t="s">
        <v>691</v>
      </c>
      <c r="C692" s="11"/>
      <c r="D692" s="11" t="s">
        <v>24</v>
      </c>
      <c r="E692" s="11">
        <v>2</v>
      </c>
      <c r="F692" s="16">
        <v>2400</v>
      </c>
      <c r="G692" s="11"/>
      <c r="H692" s="11"/>
      <c r="I692" s="11"/>
      <c r="J692" s="11"/>
      <c r="K692" s="11">
        <f>E692</f>
        <v>2</v>
      </c>
      <c r="L692" s="16">
        <f>F692</f>
        <v>2400</v>
      </c>
    </row>
    <row r="693" spans="1:13">
      <c r="A693" s="11">
        <v>48</v>
      </c>
      <c r="B693" s="11" t="s">
        <v>693</v>
      </c>
      <c r="C693" s="11"/>
      <c r="D693" s="11" t="s">
        <v>24</v>
      </c>
      <c r="E693" s="11"/>
      <c r="F693" s="16"/>
      <c r="G693" s="11">
        <v>7</v>
      </c>
      <c r="H693" s="100">
        <v>740</v>
      </c>
      <c r="I693" s="11"/>
      <c r="J693" s="11"/>
      <c r="K693" s="11">
        <f>G693</f>
        <v>7</v>
      </c>
      <c r="L693" s="16">
        <f>H693</f>
        <v>740</v>
      </c>
    </row>
    <row r="694" spans="1:13">
      <c r="A694" s="11">
        <v>49</v>
      </c>
      <c r="B694" s="11" t="s">
        <v>694</v>
      </c>
      <c r="C694" s="11"/>
      <c r="D694" s="11" t="s">
        <v>24</v>
      </c>
      <c r="E694" s="11"/>
      <c r="F694" s="16"/>
      <c r="G694" s="11">
        <v>1</v>
      </c>
      <c r="H694" s="100">
        <v>190</v>
      </c>
      <c r="I694" s="11"/>
      <c r="J694" s="11"/>
      <c r="K694" s="11">
        <f>G694</f>
        <v>1</v>
      </c>
      <c r="L694" s="16">
        <f>H694</f>
        <v>190</v>
      </c>
    </row>
    <row r="695" spans="1:13" ht="15.75" thickBot="1">
      <c r="A695" s="75"/>
      <c r="B695" s="53" t="s">
        <v>570</v>
      </c>
      <c r="C695" s="53"/>
      <c r="D695" s="53"/>
      <c r="E695" s="53"/>
      <c r="F695" s="136">
        <f>SUM(F648:F692)</f>
        <v>97964.61</v>
      </c>
      <c r="G695" s="53"/>
      <c r="H695" s="128">
        <f>SUM(H693:H694)</f>
        <v>930</v>
      </c>
      <c r="I695" s="53"/>
      <c r="J695" s="53"/>
      <c r="K695" s="53"/>
      <c r="L695" s="139">
        <f>SUM(L648:L694)</f>
        <v>98894.61</v>
      </c>
      <c r="M695" s="121"/>
    </row>
    <row r="696" spans="1:13">
      <c r="A696" s="27"/>
      <c r="B696" s="50">
        <v>1815</v>
      </c>
      <c r="C696" s="27"/>
      <c r="D696" s="27"/>
      <c r="E696" s="27"/>
      <c r="F696" s="27"/>
      <c r="G696" s="27"/>
      <c r="H696" s="27"/>
      <c r="I696" s="27"/>
      <c r="J696" s="27"/>
      <c r="K696" s="27"/>
      <c r="L696" s="27"/>
    </row>
    <row r="697" spans="1:13" ht="15.75" thickBot="1">
      <c r="A697" s="26">
        <v>1</v>
      </c>
      <c r="B697" s="26" t="s">
        <v>571</v>
      </c>
      <c r="C697" s="26"/>
      <c r="D697" s="26" t="s">
        <v>438</v>
      </c>
      <c r="E697" s="26"/>
      <c r="F697" s="26"/>
      <c r="G697" s="26"/>
      <c r="H697" s="26"/>
      <c r="I697" s="26"/>
      <c r="J697" s="26"/>
      <c r="K697" s="26">
        <v>0</v>
      </c>
      <c r="L697" s="26">
        <v>0</v>
      </c>
    </row>
    <row r="698" spans="1:13" ht="15.75" thickBot="1">
      <c r="A698" s="199"/>
      <c r="B698" s="97" t="s">
        <v>675</v>
      </c>
      <c r="C698" s="200"/>
      <c r="D698" s="200"/>
      <c r="E698" s="200"/>
      <c r="F698" s="201"/>
      <c r="G698" s="200"/>
      <c r="H698" s="200"/>
      <c r="I698" s="200"/>
      <c r="J698" s="200"/>
      <c r="K698" s="200"/>
      <c r="L698" s="202"/>
    </row>
    <row r="699" spans="1:13" ht="15.75" thickBot="1">
      <c r="A699" s="203"/>
      <c r="B699" s="204">
        <v>91</v>
      </c>
      <c r="C699" s="205"/>
      <c r="D699" s="205"/>
      <c r="E699" s="205"/>
      <c r="F699" s="205"/>
      <c r="G699" s="205"/>
      <c r="H699" s="205"/>
      <c r="I699" s="205"/>
      <c r="J699" s="205"/>
      <c r="K699" s="205"/>
      <c r="L699" s="206"/>
    </row>
    <row r="700" spans="1:13" ht="15.75" thickBot="1">
      <c r="A700" s="235">
        <v>1</v>
      </c>
      <c r="B700" s="379" t="s">
        <v>758</v>
      </c>
      <c r="C700" s="205">
        <v>3.12</v>
      </c>
      <c r="D700" s="312" t="s">
        <v>24</v>
      </c>
      <c r="E700" s="351"/>
      <c r="F700" s="386"/>
      <c r="G700" s="351">
        <v>10</v>
      </c>
      <c r="H700" s="386">
        <v>31.200000000000003</v>
      </c>
      <c r="I700" s="351"/>
      <c r="J700" s="278"/>
      <c r="K700" s="384">
        <f>E700+G700-I700</f>
        <v>10</v>
      </c>
      <c r="L700" s="383">
        <f>F700+H700-J700</f>
        <v>31.200000000000003</v>
      </c>
    </row>
    <row r="701" spans="1:13">
      <c r="A701" s="235">
        <v>2</v>
      </c>
      <c r="B701" s="379" t="s">
        <v>756</v>
      </c>
      <c r="C701" s="205">
        <v>3.12</v>
      </c>
      <c r="D701" s="312" t="s">
        <v>24</v>
      </c>
      <c r="E701" s="351"/>
      <c r="F701" s="386"/>
      <c r="G701" s="351">
        <v>15</v>
      </c>
      <c r="H701" s="386">
        <v>46.800000000000004</v>
      </c>
      <c r="I701" s="351"/>
      <c r="J701" s="278"/>
      <c r="K701" s="384">
        <f>E701+G701-I701</f>
        <v>15</v>
      </c>
      <c r="L701" s="383">
        <f>F701+H701-J701</f>
        <v>46.800000000000004</v>
      </c>
    </row>
    <row r="702" spans="1:13" ht="15.75" thickBot="1">
      <c r="A702" s="236"/>
      <c r="B702" s="225" t="s">
        <v>757</v>
      </c>
      <c r="C702" s="208"/>
      <c r="D702" s="313"/>
      <c r="E702" s="352"/>
      <c r="F702" s="387">
        <f>SUM(F700:F701)</f>
        <v>0</v>
      </c>
      <c r="G702" s="352"/>
      <c r="H702" s="283"/>
      <c r="I702" s="279"/>
      <c r="J702" s="360"/>
      <c r="K702" s="352"/>
      <c r="L702" s="385">
        <f>SUM(L700:L701)</f>
        <v>78</v>
      </c>
    </row>
  </sheetData>
  <mergeCells count="13">
    <mergeCell ref="G3:H3"/>
    <mergeCell ref="I3:J3"/>
    <mergeCell ref="K3:L3"/>
    <mergeCell ref="A1:A4"/>
    <mergeCell ref="B1:D1"/>
    <mergeCell ref="E1:F1"/>
    <mergeCell ref="G1:J1"/>
    <mergeCell ref="K1:L1"/>
    <mergeCell ref="C2:C4"/>
    <mergeCell ref="E2:F2"/>
    <mergeCell ref="G2:J2"/>
    <mergeCell ref="K2:L2"/>
    <mergeCell ref="E3:F3"/>
  </mergeCells>
  <pageMargins left="0.33" right="0.16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12"/>
  <sheetViews>
    <sheetView topLeftCell="A603" workbookViewId="0">
      <selection activeCell="N613" sqref="N613"/>
    </sheetView>
  </sheetViews>
  <sheetFormatPr defaultRowHeight="15"/>
  <cols>
    <col min="1" max="1" width="3.7109375" customWidth="1"/>
    <col min="2" max="2" width="18.5703125" customWidth="1"/>
    <col min="3" max="3" width="10.5703125" customWidth="1"/>
    <col min="4" max="4" width="4.42578125" customWidth="1"/>
    <col min="5" max="5" width="4.85546875" customWidth="1"/>
    <col min="6" max="6" width="11.85546875" customWidth="1"/>
    <col min="7" max="7" width="6.42578125" customWidth="1"/>
    <col min="8" max="8" width="7.42578125" customWidth="1"/>
    <col min="9" max="9" width="5.5703125" customWidth="1"/>
    <col min="10" max="10" width="6.42578125" customWidth="1"/>
    <col min="11" max="11" width="7" customWidth="1"/>
    <col min="12" max="12" width="12.85546875" customWidth="1"/>
  </cols>
  <sheetData>
    <row r="1" spans="1:12" ht="15.75">
      <c r="A1" s="608" t="s">
        <v>0</v>
      </c>
      <c r="B1" s="610" t="s">
        <v>1</v>
      </c>
      <c r="C1" s="610"/>
      <c r="D1" s="610"/>
      <c r="E1" s="611" t="s">
        <v>2</v>
      </c>
      <c r="F1" s="611"/>
      <c r="G1" s="612" t="s">
        <v>3</v>
      </c>
      <c r="H1" s="613"/>
      <c r="I1" s="613"/>
      <c r="J1" s="614"/>
      <c r="K1" s="611" t="s">
        <v>2</v>
      </c>
      <c r="L1" s="611"/>
    </row>
    <row r="2" spans="1:12" ht="20.25" customHeight="1">
      <c r="A2" s="609"/>
      <c r="B2" s="1" t="s">
        <v>4</v>
      </c>
      <c r="C2" s="615" t="s">
        <v>5</v>
      </c>
      <c r="D2" s="2"/>
      <c r="E2" s="617">
        <v>43252</v>
      </c>
      <c r="F2" s="618"/>
      <c r="G2" s="619">
        <f>E2</f>
        <v>43252</v>
      </c>
      <c r="H2" s="620"/>
      <c r="I2" s="620"/>
      <c r="J2" s="621"/>
      <c r="K2" s="622">
        <v>43282</v>
      </c>
      <c r="L2" s="607"/>
    </row>
    <row r="3" spans="1:12" ht="19.5" customHeight="1">
      <c r="A3" s="609"/>
      <c r="B3" s="3" t="s">
        <v>6</v>
      </c>
      <c r="C3" s="616"/>
      <c r="D3" s="4" t="s">
        <v>7</v>
      </c>
      <c r="E3" s="607" t="s">
        <v>8</v>
      </c>
      <c r="F3" s="607"/>
      <c r="G3" s="606" t="s">
        <v>8</v>
      </c>
      <c r="H3" s="607"/>
      <c r="I3" s="607" t="s">
        <v>9</v>
      </c>
      <c r="J3" s="607"/>
      <c r="K3" s="607" t="s">
        <v>8</v>
      </c>
      <c r="L3" s="607"/>
    </row>
    <row r="4" spans="1:12" ht="15" customHeight="1">
      <c r="A4" s="609"/>
      <c r="B4" s="5" t="s">
        <v>573</v>
      </c>
      <c r="C4" s="616"/>
      <c r="D4" s="6" t="s">
        <v>10</v>
      </c>
      <c r="E4" s="7" t="s">
        <v>11</v>
      </c>
      <c r="F4" s="8" t="s">
        <v>12</v>
      </c>
      <c r="G4" s="7" t="s">
        <v>11</v>
      </c>
      <c r="H4" s="9" t="s">
        <v>12</v>
      </c>
      <c r="I4" s="7" t="s">
        <v>11</v>
      </c>
      <c r="J4" s="10" t="s">
        <v>12</v>
      </c>
      <c r="K4" s="7" t="s">
        <v>11</v>
      </c>
      <c r="L4" s="8" t="s">
        <v>12</v>
      </c>
    </row>
    <row r="5" spans="1:12">
      <c r="A5" s="11"/>
      <c r="B5" s="12">
        <v>1013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>
      <c r="A6" s="11">
        <v>1</v>
      </c>
      <c r="B6" s="11" t="s">
        <v>13</v>
      </c>
      <c r="C6" s="11">
        <v>10310001</v>
      </c>
      <c r="D6" s="11" t="s">
        <v>14</v>
      </c>
      <c r="E6" s="11">
        <v>1</v>
      </c>
      <c r="F6" s="22">
        <v>470575</v>
      </c>
      <c r="G6" s="11"/>
      <c r="H6" s="11"/>
      <c r="I6" s="11"/>
      <c r="J6" s="11"/>
      <c r="K6" s="11">
        <v>1</v>
      </c>
      <c r="L6" s="16">
        <v>470575</v>
      </c>
    </row>
    <row r="7" spans="1:12">
      <c r="A7" s="11">
        <v>2</v>
      </c>
      <c r="B7" s="11" t="s">
        <v>15</v>
      </c>
      <c r="C7" s="11">
        <v>10310002</v>
      </c>
      <c r="D7" s="11" t="s">
        <v>14</v>
      </c>
      <c r="E7" s="11">
        <v>1</v>
      </c>
      <c r="F7" s="16">
        <v>28690</v>
      </c>
      <c r="G7" s="11"/>
      <c r="H7" s="11"/>
      <c r="I7" s="11"/>
      <c r="J7" s="11"/>
      <c r="K7" s="11">
        <v>1</v>
      </c>
      <c r="L7" s="16">
        <v>28690</v>
      </c>
    </row>
    <row r="8" spans="1:12">
      <c r="A8" s="11">
        <v>3</v>
      </c>
      <c r="B8" s="11" t="s">
        <v>16</v>
      </c>
      <c r="C8" s="11">
        <v>10310003</v>
      </c>
      <c r="D8" s="11" t="s">
        <v>14</v>
      </c>
      <c r="E8" s="11">
        <v>1</v>
      </c>
      <c r="F8" s="16">
        <v>27703</v>
      </c>
      <c r="G8" s="11"/>
      <c r="H8" s="11"/>
      <c r="I8" s="11"/>
      <c r="J8" s="11"/>
      <c r="K8" s="11">
        <v>1</v>
      </c>
      <c r="L8" s="16">
        <v>27703</v>
      </c>
    </row>
    <row r="9" spans="1:12">
      <c r="A9" s="11">
        <v>4</v>
      </c>
      <c r="B9" s="11" t="s">
        <v>17</v>
      </c>
      <c r="C9" s="11">
        <v>1031000</v>
      </c>
      <c r="D9" s="11" t="s">
        <v>14</v>
      </c>
      <c r="E9" s="11">
        <v>1</v>
      </c>
      <c r="F9" s="16">
        <v>2953</v>
      </c>
      <c r="G9" s="11"/>
      <c r="H9" s="11"/>
      <c r="I9" s="11"/>
      <c r="J9" s="11"/>
      <c r="K9" s="11">
        <v>1</v>
      </c>
      <c r="L9" s="16">
        <v>2953</v>
      </c>
    </row>
    <row r="10" spans="1:12">
      <c r="A10" s="11">
        <v>5</v>
      </c>
      <c r="B10" s="11" t="s">
        <v>18</v>
      </c>
      <c r="C10" s="11">
        <v>10310005</v>
      </c>
      <c r="D10" s="11" t="s">
        <v>14</v>
      </c>
      <c r="E10" s="11">
        <v>1</v>
      </c>
      <c r="F10" s="16">
        <v>25000</v>
      </c>
      <c r="G10" s="11"/>
      <c r="H10" s="11"/>
      <c r="I10" s="11"/>
      <c r="J10" s="11"/>
      <c r="K10" s="11">
        <v>1</v>
      </c>
      <c r="L10" s="16">
        <v>25000</v>
      </c>
    </row>
    <row r="11" spans="1:12">
      <c r="A11" s="11">
        <v>6</v>
      </c>
      <c r="B11" s="11" t="s">
        <v>19</v>
      </c>
      <c r="C11" s="11">
        <v>10310006</v>
      </c>
      <c r="D11" s="11" t="s">
        <v>14</v>
      </c>
      <c r="E11" s="11">
        <v>1</v>
      </c>
      <c r="F11" s="16">
        <v>10000</v>
      </c>
      <c r="G11" s="11"/>
      <c r="H11" s="11"/>
      <c r="I11" s="11"/>
      <c r="J11" s="11"/>
      <c r="K11" s="11">
        <v>1</v>
      </c>
      <c r="L11" s="16">
        <v>10000</v>
      </c>
    </row>
    <row r="12" spans="1:12">
      <c r="A12" s="11">
        <v>7</v>
      </c>
      <c r="B12" s="11" t="s">
        <v>20</v>
      </c>
      <c r="C12" s="11">
        <v>10310004</v>
      </c>
      <c r="D12" s="11" t="s">
        <v>14</v>
      </c>
      <c r="E12" s="11">
        <v>1</v>
      </c>
      <c r="F12" s="16">
        <v>13938</v>
      </c>
      <c r="G12" s="11"/>
      <c r="H12" s="11"/>
      <c r="I12" s="11"/>
      <c r="J12" s="11"/>
      <c r="K12" s="11">
        <v>1</v>
      </c>
      <c r="L12" s="16">
        <v>13938</v>
      </c>
    </row>
    <row r="13" spans="1:12" ht="15.75" thickBot="1">
      <c r="A13" s="26">
        <v>8</v>
      </c>
      <c r="B13" s="26" t="s">
        <v>21</v>
      </c>
      <c r="C13" s="26">
        <v>10340002</v>
      </c>
      <c r="D13" s="26" t="s">
        <v>14</v>
      </c>
      <c r="E13" s="26">
        <v>1</v>
      </c>
      <c r="F13" s="41">
        <v>1000</v>
      </c>
      <c r="G13" s="26"/>
      <c r="H13" s="26"/>
      <c r="I13" s="26"/>
      <c r="J13" s="26"/>
      <c r="K13" s="26">
        <v>1</v>
      </c>
      <c r="L13" s="41">
        <v>1000</v>
      </c>
    </row>
    <row r="14" spans="1:12" ht="15.75" thickBot="1">
      <c r="A14" s="48"/>
      <c r="B14" s="43" t="s">
        <v>22</v>
      </c>
      <c r="C14" s="43"/>
      <c r="D14" s="43"/>
      <c r="E14" s="43"/>
      <c r="F14" s="51">
        <v>579859</v>
      </c>
      <c r="G14" s="43"/>
      <c r="H14" s="43">
        <v>0</v>
      </c>
      <c r="I14" s="43"/>
      <c r="J14" s="43">
        <v>0</v>
      </c>
      <c r="K14" s="43"/>
      <c r="L14" s="46">
        <v>579859</v>
      </c>
    </row>
    <row r="15" spans="1:12">
      <c r="A15" s="44">
        <v>1014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>
      <c r="A16" s="11">
        <v>1</v>
      </c>
      <c r="B16" s="11" t="s">
        <v>23</v>
      </c>
      <c r="C16" s="11">
        <v>10490001</v>
      </c>
      <c r="D16" s="11" t="s">
        <v>24</v>
      </c>
      <c r="E16" s="11">
        <v>1</v>
      </c>
      <c r="F16" s="16">
        <v>77</v>
      </c>
      <c r="G16" s="11"/>
      <c r="H16" s="11"/>
      <c r="I16" s="11"/>
      <c r="J16" s="11"/>
      <c r="K16" s="11">
        <v>1</v>
      </c>
      <c r="L16" s="16">
        <v>77</v>
      </c>
    </row>
    <row r="17" spans="1:12">
      <c r="A17" s="11">
        <v>2</v>
      </c>
      <c r="B17" s="11" t="s">
        <v>25</v>
      </c>
      <c r="C17" s="11">
        <v>10490009</v>
      </c>
      <c r="D17" s="11" t="s">
        <v>24</v>
      </c>
      <c r="E17" s="11">
        <v>1</v>
      </c>
      <c r="F17" s="16">
        <v>306</v>
      </c>
      <c r="G17" s="11"/>
      <c r="H17" s="11"/>
      <c r="I17" s="11"/>
      <c r="J17" s="11"/>
      <c r="K17" s="11">
        <v>1</v>
      </c>
      <c r="L17" s="16">
        <v>306</v>
      </c>
    </row>
    <row r="18" spans="1:12">
      <c r="A18" s="11">
        <v>3</v>
      </c>
      <c r="B18" s="11" t="s">
        <v>26</v>
      </c>
      <c r="C18" s="11">
        <v>10490010</v>
      </c>
      <c r="D18" s="11" t="s">
        <v>24</v>
      </c>
      <c r="E18" s="11">
        <v>1</v>
      </c>
      <c r="F18" s="16">
        <v>210</v>
      </c>
      <c r="G18" s="11"/>
      <c r="H18" s="11"/>
      <c r="I18" s="11"/>
      <c r="J18" s="11"/>
      <c r="K18" s="11">
        <v>1</v>
      </c>
      <c r="L18" s="16">
        <v>210</v>
      </c>
    </row>
    <row r="19" spans="1:12">
      <c r="A19" s="11">
        <v>6</v>
      </c>
      <c r="B19" s="11" t="s">
        <v>27</v>
      </c>
      <c r="C19" s="11">
        <v>10490019</v>
      </c>
      <c r="D19" s="11" t="s">
        <v>24</v>
      </c>
      <c r="E19" s="11">
        <v>1</v>
      </c>
      <c r="F19" s="16">
        <v>54</v>
      </c>
      <c r="G19" s="11"/>
      <c r="H19" s="11"/>
      <c r="I19" s="11"/>
      <c r="J19" s="11"/>
      <c r="K19" s="11">
        <v>1</v>
      </c>
      <c r="L19" s="16">
        <v>54</v>
      </c>
    </row>
    <row r="20" spans="1:12">
      <c r="A20" s="11">
        <v>7</v>
      </c>
      <c r="B20" s="11" t="s">
        <v>28</v>
      </c>
      <c r="C20" s="11">
        <v>10490021</v>
      </c>
      <c r="D20" s="11" t="s">
        <v>24</v>
      </c>
      <c r="E20" s="11">
        <v>1</v>
      </c>
      <c r="F20" s="16">
        <v>621</v>
      </c>
      <c r="G20" s="11"/>
      <c r="H20" s="11"/>
      <c r="I20" s="11"/>
      <c r="J20" s="11"/>
      <c r="K20" s="11">
        <v>1</v>
      </c>
      <c r="L20" s="16">
        <v>621</v>
      </c>
    </row>
    <row r="21" spans="1:12">
      <c r="A21" s="11">
        <v>8</v>
      </c>
      <c r="B21" s="11" t="s">
        <v>29</v>
      </c>
      <c r="C21" s="11">
        <v>10490023</v>
      </c>
      <c r="D21" s="11" t="s">
        <v>24</v>
      </c>
      <c r="E21" s="11">
        <v>1</v>
      </c>
      <c r="F21" s="16">
        <v>1980</v>
      </c>
      <c r="G21" s="11"/>
      <c r="H21" s="11"/>
      <c r="I21" s="11"/>
      <c r="J21" s="11"/>
      <c r="K21" s="11">
        <v>1</v>
      </c>
      <c r="L21" s="16">
        <v>1980</v>
      </c>
    </row>
    <row r="22" spans="1:12">
      <c r="A22" s="11">
        <v>9</v>
      </c>
      <c r="B22" s="11" t="s">
        <v>30</v>
      </c>
      <c r="C22" s="11">
        <v>10490024</v>
      </c>
      <c r="D22" s="11" t="s">
        <v>24</v>
      </c>
      <c r="E22" s="11">
        <v>1</v>
      </c>
      <c r="F22" s="16">
        <v>99</v>
      </c>
      <c r="G22" s="11"/>
      <c r="H22" s="11"/>
      <c r="I22" s="11"/>
      <c r="J22" s="11"/>
      <c r="K22" s="11">
        <v>1</v>
      </c>
      <c r="L22" s="16">
        <v>99</v>
      </c>
    </row>
    <row r="23" spans="1:12">
      <c r="A23" s="11">
        <v>10</v>
      </c>
      <c r="B23" s="11" t="s">
        <v>31</v>
      </c>
      <c r="C23" s="11">
        <v>10490026</v>
      </c>
      <c r="D23" s="11" t="s">
        <v>24</v>
      </c>
      <c r="E23" s="11">
        <v>1</v>
      </c>
      <c r="F23" s="16">
        <v>1060</v>
      </c>
      <c r="G23" s="11"/>
      <c r="H23" s="11"/>
      <c r="I23" s="11"/>
      <c r="J23" s="11"/>
      <c r="K23" s="11">
        <v>1</v>
      </c>
      <c r="L23" s="16">
        <v>1060</v>
      </c>
    </row>
    <row r="24" spans="1:12">
      <c r="A24" s="11">
        <v>11</v>
      </c>
      <c r="B24" s="11" t="s">
        <v>32</v>
      </c>
      <c r="C24" s="11">
        <v>10490032</v>
      </c>
      <c r="D24" s="11" t="s">
        <v>24</v>
      </c>
      <c r="E24" s="11">
        <v>1</v>
      </c>
      <c r="F24" s="16">
        <v>574</v>
      </c>
      <c r="G24" s="11"/>
      <c r="H24" s="11"/>
      <c r="I24" s="11"/>
      <c r="J24" s="11"/>
      <c r="K24" s="11">
        <v>1</v>
      </c>
      <c r="L24" s="16">
        <v>574</v>
      </c>
    </row>
    <row r="25" spans="1:12">
      <c r="A25" s="11">
        <v>12</v>
      </c>
      <c r="B25" s="11" t="s">
        <v>33</v>
      </c>
      <c r="C25" s="11" t="s">
        <v>34</v>
      </c>
      <c r="D25" s="11" t="s">
        <v>24</v>
      </c>
      <c r="E25" s="11">
        <v>9</v>
      </c>
      <c r="F25" s="16">
        <v>1652</v>
      </c>
      <c r="G25" s="11"/>
      <c r="H25" s="11"/>
      <c r="I25" s="11"/>
      <c r="J25" s="11"/>
      <c r="K25" s="11">
        <v>9</v>
      </c>
      <c r="L25" s="16">
        <v>1652</v>
      </c>
    </row>
    <row r="26" spans="1:12">
      <c r="A26" s="11">
        <v>13</v>
      </c>
      <c r="B26" s="11" t="s">
        <v>35</v>
      </c>
      <c r="C26" s="11">
        <v>10490044</v>
      </c>
      <c r="D26" s="11" t="s">
        <v>24</v>
      </c>
      <c r="E26" s="11">
        <v>1</v>
      </c>
      <c r="F26" s="16">
        <v>1036</v>
      </c>
      <c r="G26" s="11"/>
      <c r="H26" s="11"/>
      <c r="I26" s="11"/>
      <c r="J26" s="11"/>
      <c r="K26" s="11">
        <v>1</v>
      </c>
      <c r="L26" s="16">
        <v>1036</v>
      </c>
    </row>
    <row r="27" spans="1:12">
      <c r="A27" s="11">
        <v>14</v>
      </c>
      <c r="B27" s="11" t="s">
        <v>36</v>
      </c>
      <c r="C27" s="11" t="s">
        <v>37</v>
      </c>
      <c r="D27" s="11" t="s">
        <v>24</v>
      </c>
      <c r="E27" s="11">
        <v>2</v>
      </c>
      <c r="F27" s="16">
        <v>1208</v>
      </c>
      <c r="G27" s="11"/>
      <c r="H27" s="11"/>
      <c r="I27" s="11"/>
      <c r="J27" s="11"/>
      <c r="K27" s="11">
        <v>2</v>
      </c>
      <c r="L27" s="16">
        <v>1208</v>
      </c>
    </row>
    <row r="28" spans="1:12">
      <c r="A28" s="11">
        <v>15</v>
      </c>
      <c r="B28" s="11" t="s">
        <v>38</v>
      </c>
      <c r="C28" s="11">
        <v>10490048</v>
      </c>
      <c r="D28" s="11" t="s">
        <v>24</v>
      </c>
      <c r="E28" s="11">
        <v>1</v>
      </c>
      <c r="F28" s="16">
        <v>1876</v>
      </c>
      <c r="G28" s="11"/>
      <c r="H28" s="11"/>
      <c r="I28" s="11"/>
      <c r="J28" s="11"/>
      <c r="K28" s="11">
        <v>1</v>
      </c>
      <c r="L28" s="16">
        <v>1876</v>
      </c>
    </row>
    <row r="29" spans="1:12">
      <c r="A29" s="11">
        <v>16</v>
      </c>
      <c r="B29" s="11" t="s">
        <v>39</v>
      </c>
      <c r="C29" s="11">
        <v>10480002</v>
      </c>
      <c r="D29" s="11" t="s">
        <v>24</v>
      </c>
      <c r="E29" s="11">
        <v>1</v>
      </c>
      <c r="F29" s="16">
        <v>7292</v>
      </c>
      <c r="G29" s="11"/>
      <c r="H29" s="11"/>
      <c r="I29" s="11"/>
      <c r="J29" s="11"/>
      <c r="K29" s="11">
        <v>1</v>
      </c>
      <c r="L29" s="16">
        <v>7292</v>
      </c>
    </row>
    <row r="30" spans="1:12">
      <c r="A30" s="11">
        <v>17</v>
      </c>
      <c r="B30" s="11" t="s">
        <v>40</v>
      </c>
      <c r="C30" s="11" t="s">
        <v>41</v>
      </c>
      <c r="D30" s="11" t="s">
        <v>24</v>
      </c>
      <c r="E30" s="11">
        <v>3</v>
      </c>
      <c r="F30" s="16">
        <v>9396</v>
      </c>
      <c r="G30" s="11"/>
      <c r="H30" s="11"/>
      <c r="I30" s="11"/>
      <c r="J30" s="11"/>
      <c r="K30" s="11">
        <v>3</v>
      </c>
      <c r="L30" s="16">
        <v>9396</v>
      </c>
    </row>
    <row r="31" spans="1:12">
      <c r="A31" s="11">
        <v>18</v>
      </c>
      <c r="B31" s="11" t="s">
        <v>42</v>
      </c>
      <c r="C31" s="11">
        <v>10480008</v>
      </c>
      <c r="D31" s="11" t="s">
        <v>24</v>
      </c>
      <c r="E31" s="11">
        <v>1</v>
      </c>
      <c r="F31" s="16">
        <v>2489</v>
      </c>
      <c r="G31" s="11"/>
      <c r="H31" s="11"/>
      <c r="I31" s="11"/>
      <c r="J31" s="11"/>
      <c r="K31" s="11">
        <v>1</v>
      </c>
      <c r="L31" s="16">
        <v>2489</v>
      </c>
    </row>
    <row r="32" spans="1:12">
      <c r="A32" s="11">
        <v>19</v>
      </c>
      <c r="B32" s="11" t="s">
        <v>43</v>
      </c>
      <c r="C32" s="11">
        <v>10490050</v>
      </c>
      <c r="D32" s="11" t="s">
        <v>24</v>
      </c>
      <c r="E32" s="11">
        <v>1</v>
      </c>
      <c r="F32" s="16">
        <v>2598</v>
      </c>
      <c r="G32" s="11"/>
      <c r="H32" s="11"/>
      <c r="I32" s="11"/>
      <c r="J32" s="11"/>
      <c r="K32" s="11">
        <v>1</v>
      </c>
      <c r="L32" s="16">
        <v>2598</v>
      </c>
    </row>
    <row r="33" spans="1:12">
      <c r="A33" s="11">
        <v>20</v>
      </c>
      <c r="B33" s="11" t="s">
        <v>44</v>
      </c>
      <c r="C33" s="11">
        <v>10490053</v>
      </c>
      <c r="D33" s="11" t="s">
        <v>24</v>
      </c>
      <c r="E33" s="11">
        <v>1</v>
      </c>
      <c r="F33" s="16">
        <v>6677</v>
      </c>
      <c r="G33" s="11"/>
      <c r="H33" s="11"/>
      <c r="I33" s="11"/>
      <c r="J33" s="11"/>
      <c r="K33" s="11">
        <v>1</v>
      </c>
      <c r="L33" s="16">
        <v>6677</v>
      </c>
    </row>
    <row r="34" spans="1:12">
      <c r="A34" s="11">
        <v>21</v>
      </c>
      <c r="B34" s="11" t="s">
        <v>45</v>
      </c>
      <c r="C34" s="11">
        <v>10490052</v>
      </c>
      <c r="D34" s="11" t="s">
        <v>24</v>
      </c>
      <c r="E34" s="11">
        <v>1</v>
      </c>
      <c r="F34" s="16">
        <v>2116</v>
      </c>
      <c r="G34" s="11"/>
      <c r="H34" s="11"/>
      <c r="I34" s="11"/>
      <c r="J34" s="11"/>
      <c r="K34" s="11">
        <v>1</v>
      </c>
      <c r="L34" s="16">
        <v>2116</v>
      </c>
    </row>
    <row r="35" spans="1:12">
      <c r="A35" s="11">
        <v>22</v>
      </c>
      <c r="B35" s="11" t="s">
        <v>46</v>
      </c>
      <c r="C35" s="11">
        <v>10490054</v>
      </c>
      <c r="D35" s="11" t="s">
        <v>24</v>
      </c>
      <c r="E35" s="11">
        <v>1</v>
      </c>
      <c r="F35" s="16">
        <v>2906</v>
      </c>
      <c r="G35" s="11"/>
      <c r="H35" s="11"/>
      <c r="I35" s="11"/>
      <c r="J35" s="11"/>
      <c r="K35" s="11">
        <v>1</v>
      </c>
      <c r="L35" s="16">
        <v>2906</v>
      </c>
    </row>
    <row r="36" spans="1:12">
      <c r="A36" s="11">
        <v>23</v>
      </c>
      <c r="B36" s="11" t="s">
        <v>47</v>
      </c>
      <c r="C36" s="11" t="s">
        <v>48</v>
      </c>
      <c r="D36" s="11" t="s">
        <v>24</v>
      </c>
      <c r="E36" s="11">
        <v>2</v>
      </c>
      <c r="F36" s="16">
        <v>4019</v>
      </c>
      <c r="G36" s="11"/>
      <c r="H36" s="11"/>
      <c r="I36" s="11"/>
      <c r="J36" s="11"/>
      <c r="K36" s="11">
        <v>2</v>
      </c>
      <c r="L36" s="16">
        <v>4019</v>
      </c>
    </row>
    <row r="37" spans="1:12">
      <c r="A37" s="11">
        <v>24</v>
      </c>
      <c r="B37" s="11" t="s">
        <v>49</v>
      </c>
      <c r="C37" s="11" t="s">
        <v>48</v>
      </c>
      <c r="D37" s="11" t="s">
        <v>24</v>
      </c>
      <c r="E37" s="11">
        <v>2</v>
      </c>
      <c r="F37" s="16">
        <v>2608</v>
      </c>
      <c r="G37" s="11"/>
      <c r="H37" s="11"/>
      <c r="I37" s="11"/>
      <c r="J37" s="11"/>
      <c r="K37" s="11">
        <v>2</v>
      </c>
      <c r="L37" s="16">
        <v>2608</v>
      </c>
    </row>
    <row r="38" spans="1:12">
      <c r="A38" s="11">
        <v>25</v>
      </c>
      <c r="B38" s="11" t="s">
        <v>50</v>
      </c>
      <c r="C38" s="11">
        <v>10490055</v>
      </c>
      <c r="D38" s="11" t="s">
        <v>24</v>
      </c>
      <c r="E38" s="11">
        <v>1</v>
      </c>
      <c r="F38" s="16">
        <v>903</v>
      </c>
      <c r="G38" s="11"/>
      <c r="H38" s="11"/>
      <c r="I38" s="11"/>
      <c r="J38" s="11"/>
      <c r="K38" s="11">
        <v>1</v>
      </c>
      <c r="L38" s="16">
        <v>903</v>
      </c>
    </row>
    <row r="39" spans="1:12">
      <c r="A39" s="11">
        <v>26</v>
      </c>
      <c r="B39" s="11" t="s">
        <v>51</v>
      </c>
      <c r="C39" s="11">
        <v>10490056</v>
      </c>
      <c r="D39" s="11" t="s">
        <v>24</v>
      </c>
      <c r="E39" s="11">
        <v>1</v>
      </c>
      <c r="F39" s="16">
        <v>1779</v>
      </c>
      <c r="G39" s="11"/>
      <c r="H39" s="11"/>
      <c r="I39" s="11"/>
      <c r="J39" s="11"/>
      <c r="K39" s="11">
        <v>1</v>
      </c>
      <c r="L39" s="16">
        <v>1779</v>
      </c>
    </row>
    <row r="40" spans="1:12">
      <c r="A40" s="11">
        <v>27</v>
      </c>
      <c r="B40" s="11" t="s">
        <v>52</v>
      </c>
      <c r="C40" s="11" t="s">
        <v>53</v>
      </c>
      <c r="D40" s="11" t="s">
        <v>24</v>
      </c>
      <c r="E40" s="11">
        <v>2</v>
      </c>
      <c r="F40" s="16">
        <v>31638</v>
      </c>
      <c r="G40" s="11"/>
      <c r="H40" s="11"/>
      <c r="I40" s="11"/>
      <c r="J40" s="11"/>
      <c r="K40" s="11">
        <v>2</v>
      </c>
      <c r="L40" s="16">
        <v>31638</v>
      </c>
    </row>
    <row r="41" spans="1:12">
      <c r="A41" s="11">
        <v>28</v>
      </c>
      <c r="B41" s="11" t="s">
        <v>54</v>
      </c>
      <c r="C41" s="11">
        <v>10490059</v>
      </c>
      <c r="D41" s="11" t="s">
        <v>24</v>
      </c>
      <c r="E41" s="11">
        <v>1</v>
      </c>
      <c r="F41" s="16">
        <v>1273</v>
      </c>
      <c r="G41" s="11"/>
      <c r="H41" s="11"/>
      <c r="I41" s="11"/>
      <c r="J41" s="11"/>
      <c r="K41" s="11">
        <v>1</v>
      </c>
      <c r="L41" s="16">
        <v>1273</v>
      </c>
    </row>
    <row r="42" spans="1:12">
      <c r="A42" s="11">
        <v>29</v>
      </c>
      <c r="B42" s="11" t="s">
        <v>55</v>
      </c>
      <c r="C42" s="11" t="s">
        <v>56</v>
      </c>
      <c r="D42" s="11" t="s">
        <v>24</v>
      </c>
      <c r="E42" s="11">
        <v>2</v>
      </c>
      <c r="F42" s="16">
        <v>2645</v>
      </c>
      <c r="G42" s="11"/>
      <c r="H42" s="11"/>
      <c r="I42" s="11"/>
      <c r="J42" s="11"/>
      <c r="K42" s="11">
        <v>2</v>
      </c>
      <c r="L42" s="16">
        <v>2645</v>
      </c>
    </row>
    <row r="43" spans="1:12">
      <c r="A43" s="11">
        <v>30</v>
      </c>
      <c r="B43" s="11" t="s">
        <v>57</v>
      </c>
      <c r="C43" s="11">
        <v>10490060</v>
      </c>
      <c r="D43" s="11" t="s">
        <v>24</v>
      </c>
      <c r="E43" s="11">
        <v>1</v>
      </c>
      <c r="F43" s="16">
        <v>1792</v>
      </c>
      <c r="G43" s="11"/>
      <c r="H43" s="11"/>
      <c r="I43" s="11"/>
      <c r="J43" s="11"/>
      <c r="K43" s="11">
        <v>1</v>
      </c>
      <c r="L43" s="16">
        <v>1792</v>
      </c>
    </row>
    <row r="44" spans="1:12">
      <c r="A44" s="11">
        <v>31</v>
      </c>
      <c r="B44" s="11" t="s">
        <v>58</v>
      </c>
      <c r="C44" s="11">
        <v>10490063</v>
      </c>
      <c r="D44" s="11" t="s">
        <v>24</v>
      </c>
      <c r="E44" s="11">
        <v>1</v>
      </c>
      <c r="F44" s="16">
        <v>1200</v>
      </c>
      <c r="G44" s="11"/>
      <c r="H44" s="11"/>
      <c r="I44" s="11"/>
      <c r="J44" s="11"/>
      <c r="K44" s="11">
        <v>1</v>
      </c>
      <c r="L44" s="16">
        <v>1200</v>
      </c>
    </row>
    <row r="45" spans="1:12">
      <c r="A45" s="11">
        <v>32</v>
      </c>
      <c r="B45" s="11" t="s">
        <v>59</v>
      </c>
      <c r="C45" s="11">
        <v>10490064</v>
      </c>
      <c r="D45" s="11" t="s">
        <v>24</v>
      </c>
      <c r="E45" s="11">
        <v>1</v>
      </c>
      <c r="F45" s="16">
        <v>8350</v>
      </c>
      <c r="G45" s="11"/>
      <c r="H45" s="11"/>
      <c r="I45" s="11"/>
      <c r="J45" s="11"/>
      <c r="K45" s="11">
        <v>1</v>
      </c>
      <c r="L45" s="16">
        <v>8350</v>
      </c>
    </row>
    <row r="46" spans="1:12">
      <c r="A46" s="11">
        <v>33</v>
      </c>
      <c r="B46" s="11" t="s">
        <v>60</v>
      </c>
      <c r="C46" s="11">
        <v>10480011</v>
      </c>
      <c r="D46" s="11" t="s">
        <v>24</v>
      </c>
      <c r="E46" s="11">
        <v>1</v>
      </c>
      <c r="F46" s="16">
        <v>2745</v>
      </c>
      <c r="G46" s="11"/>
      <c r="H46" s="11"/>
      <c r="I46" s="11"/>
      <c r="J46" s="11"/>
      <c r="K46" s="11">
        <v>1</v>
      </c>
      <c r="L46" s="16">
        <v>2745</v>
      </c>
    </row>
    <row r="47" spans="1:12">
      <c r="A47" s="11">
        <v>34</v>
      </c>
      <c r="B47" s="11" t="s">
        <v>61</v>
      </c>
      <c r="C47" s="11">
        <v>10490065</v>
      </c>
      <c r="D47" s="11" t="s">
        <v>24</v>
      </c>
      <c r="E47" s="11">
        <v>1</v>
      </c>
      <c r="F47" s="16">
        <v>1040</v>
      </c>
      <c r="G47" s="11"/>
      <c r="H47" s="11"/>
      <c r="I47" s="11"/>
      <c r="J47" s="11"/>
      <c r="K47" s="11">
        <v>1</v>
      </c>
      <c r="L47" s="16">
        <v>1040</v>
      </c>
    </row>
    <row r="48" spans="1:12">
      <c r="A48" s="11">
        <v>35</v>
      </c>
      <c r="B48" s="11" t="s">
        <v>62</v>
      </c>
      <c r="C48" s="11" t="s">
        <v>63</v>
      </c>
      <c r="D48" s="11" t="s">
        <v>24</v>
      </c>
      <c r="E48" s="11">
        <v>2</v>
      </c>
      <c r="F48" s="16">
        <v>8169</v>
      </c>
      <c r="G48" s="11"/>
      <c r="H48" s="11"/>
      <c r="I48" s="11"/>
      <c r="J48" s="11"/>
      <c r="K48" s="11">
        <v>2</v>
      </c>
      <c r="L48" s="16">
        <v>8169</v>
      </c>
    </row>
    <row r="49" spans="1:12">
      <c r="A49" s="11">
        <v>36</v>
      </c>
      <c r="B49" s="11" t="s">
        <v>64</v>
      </c>
      <c r="C49" s="11">
        <v>10490066</v>
      </c>
      <c r="D49" s="11" t="s">
        <v>24</v>
      </c>
      <c r="E49" s="11">
        <v>1</v>
      </c>
      <c r="F49" s="16">
        <v>1870</v>
      </c>
      <c r="G49" s="11"/>
      <c r="H49" s="11"/>
      <c r="I49" s="11"/>
      <c r="J49" s="11"/>
      <c r="K49" s="11">
        <v>1</v>
      </c>
      <c r="L49" s="16">
        <v>1870</v>
      </c>
    </row>
    <row r="50" spans="1:12">
      <c r="A50" s="11">
        <v>37</v>
      </c>
      <c r="B50" s="11" t="s">
        <v>65</v>
      </c>
      <c r="C50" s="11">
        <v>10490067</v>
      </c>
      <c r="D50" s="11" t="s">
        <v>24</v>
      </c>
      <c r="E50" s="11">
        <v>1</v>
      </c>
      <c r="F50" s="16">
        <v>1952</v>
      </c>
      <c r="G50" s="11">
        <v>-1</v>
      </c>
      <c r="H50" s="11">
        <v>-1952</v>
      </c>
      <c r="I50" s="11"/>
      <c r="J50" s="11"/>
      <c r="K50" s="11">
        <f>E50+G50</f>
        <v>0</v>
      </c>
      <c r="L50" s="16">
        <f>F50+H50</f>
        <v>0</v>
      </c>
    </row>
    <row r="51" spans="1:12">
      <c r="A51" s="11">
        <v>38</v>
      </c>
      <c r="B51" s="11" t="s">
        <v>66</v>
      </c>
      <c r="C51" s="11">
        <v>10490070</v>
      </c>
      <c r="D51" s="11" t="s">
        <v>24</v>
      </c>
      <c r="E51" s="11">
        <v>1</v>
      </c>
      <c r="F51" s="16">
        <v>1270</v>
      </c>
      <c r="G51" s="11"/>
      <c r="H51" s="11"/>
      <c r="I51" s="11"/>
      <c r="J51" s="11"/>
      <c r="K51" s="11">
        <v>1</v>
      </c>
      <c r="L51" s="16">
        <v>1270</v>
      </c>
    </row>
    <row r="52" spans="1:12">
      <c r="A52" s="11">
        <v>39</v>
      </c>
      <c r="B52" s="11" t="s">
        <v>67</v>
      </c>
      <c r="C52" s="11">
        <v>10480012</v>
      </c>
      <c r="D52" s="11" t="s">
        <v>24</v>
      </c>
      <c r="E52" s="11">
        <v>1</v>
      </c>
      <c r="F52" s="16">
        <v>5600</v>
      </c>
      <c r="G52" s="11"/>
      <c r="H52" s="11"/>
      <c r="I52" s="11"/>
      <c r="J52" s="11"/>
      <c r="K52" s="11">
        <v>1</v>
      </c>
      <c r="L52" s="16">
        <v>5600</v>
      </c>
    </row>
    <row r="53" spans="1:12">
      <c r="A53" s="11">
        <v>40</v>
      </c>
      <c r="B53" s="11" t="s">
        <v>68</v>
      </c>
      <c r="C53" s="11" t="s">
        <v>69</v>
      </c>
      <c r="D53" s="11" t="s">
        <v>24</v>
      </c>
      <c r="E53" s="11">
        <v>2</v>
      </c>
      <c r="F53" s="16">
        <v>14400</v>
      </c>
      <c r="G53" s="11"/>
      <c r="H53" s="11"/>
      <c r="I53" s="11"/>
      <c r="J53" s="11"/>
      <c r="K53" s="11">
        <v>2</v>
      </c>
      <c r="L53" s="16">
        <v>14400</v>
      </c>
    </row>
    <row r="54" spans="1:12">
      <c r="A54" s="11">
        <v>41</v>
      </c>
      <c r="B54" s="11" t="s">
        <v>70</v>
      </c>
      <c r="C54" s="11">
        <v>10460001</v>
      </c>
      <c r="D54" s="11" t="s">
        <v>24</v>
      </c>
      <c r="E54" s="11">
        <v>1</v>
      </c>
      <c r="F54" s="16">
        <v>10800</v>
      </c>
      <c r="G54" s="11"/>
      <c r="H54" s="11"/>
      <c r="I54" s="11"/>
      <c r="J54" s="11"/>
      <c r="K54" s="11">
        <v>1</v>
      </c>
      <c r="L54" s="16">
        <v>10800</v>
      </c>
    </row>
    <row r="55" spans="1:12">
      <c r="A55" s="11">
        <v>42</v>
      </c>
      <c r="B55" s="11" t="s">
        <v>71</v>
      </c>
      <c r="C55" s="11">
        <v>10480015</v>
      </c>
      <c r="D55" s="11" t="s">
        <v>24</v>
      </c>
      <c r="E55" s="11">
        <v>1</v>
      </c>
      <c r="F55" s="16">
        <v>13650</v>
      </c>
      <c r="G55" s="11"/>
      <c r="H55" s="11"/>
      <c r="I55" s="11"/>
      <c r="J55" s="11"/>
      <c r="K55" s="11">
        <v>1</v>
      </c>
      <c r="L55" s="16">
        <v>13650</v>
      </c>
    </row>
    <row r="56" spans="1:12" ht="15.75" thickBot="1">
      <c r="A56" s="26">
        <v>43</v>
      </c>
      <c r="B56" s="26" t="s">
        <v>72</v>
      </c>
      <c r="C56" s="26" t="s">
        <v>73</v>
      </c>
      <c r="D56" s="26" t="s">
        <v>24</v>
      </c>
      <c r="E56" s="26">
        <v>5</v>
      </c>
      <c r="F56" s="41">
        <v>54350</v>
      </c>
      <c r="G56" s="26"/>
      <c r="H56" s="26"/>
      <c r="I56" s="26"/>
      <c r="J56" s="26"/>
      <c r="K56" s="26">
        <v>5</v>
      </c>
      <c r="L56" s="41">
        <v>54350</v>
      </c>
    </row>
    <row r="57" spans="1:12" ht="15.75" thickBot="1">
      <c r="A57" s="28"/>
      <c r="B57" s="43" t="s">
        <v>74</v>
      </c>
      <c r="C57" s="30"/>
      <c r="D57" s="30"/>
      <c r="E57" s="30"/>
      <c r="F57" s="122">
        <v>216280</v>
      </c>
      <c r="G57" s="30"/>
      <c r="H57" s="30">
        <v>0</v>
      </c>
      <c r="I57" s="30"/>
      <c r="J57" s="30">
        <v>0</v>
      </c>
      <c r="K57" s="30"/>
      <c r="L57" s="138">
        <f>SUM(L16:L56)</f>
        <v>214328</v>
      </c>
    </row>
    <row r="58" spans="1:12">
      <c r="A58" s="42">
        <v>1018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</row>
    <row r="59" spans="1:12">
      <c r="A59" s="11">
        <v>1</v>
      </c>
      <c r="B59" s="11" t="s">
        <v>75</v>
      </c>
      <c r="C59" s="11"/>
      <c r="D59" s="11"/>
      <c r="E59" s="11">
        <v>1</v>
      </c>
      <c r="F59" s="16">
        <v>1620</v>
      </c>
      <c r="G59" s="11"/>
      <c r="H59" s="11"/>
      <c r="I59" s="11"/>
      <c r="J59" s="11"/>
      <c r="K59" s="11">
        <v>1</v>
      </c>
      <c r="L59" s="16">
        <v>1620</v>
      </c>
    </row>
    <row r="60" spans="1:12">
      <c r="A60" s="11">
        <v>2</v>
      </c>
      <c r="B60" s="11" t="s">
        <v>76</v>
      </c>
      <c r="C60" s="11"/>
      <c r="D60" s="11"/>
      <c r="E60" s="11"/>
      <c r="F60" s="16">
        <v>2708</v>
      </c>
      <c r="G60" s="11"/>
      <c r="H60" s="11"/>
      <c r="I60" s="11"/>
      <c r="J60" s="11"/>
      <c r="K60" s="11"/>
      <c r="L60" s="16">
        <v>2708</v>
      </c>
    </row>
    <row r="61" spans="1:12" ht="15.75" thickBot="1">
      <c r="A61" s="26">
        <v>3</v>
      </c>
      <c r="B61" s="26" t="s">
        <v>77</v>
      </c>
      <c r="C61" s="26"/>
      <c r="D61" s="26"/>
      <c r="E61" s="26"/>
      <c r="F61" s="41">
        <v>2708</v>
      </c>
      <c r="G61" s="26"/>
      <c r="H61" s="26"/>
      <c r="I61" s="26"/>
      <c r="J61" s="26"/>
      <c r="K61" s="26"/>
      <c r="L61" s="41">
        <v>2708</v>
      </c>
    </row>
    <row r="62" spans="1:12" ht="15.75" thickBot="1">
      <c r="A62" s="48"/>
      <c r="B62" s="43" t="s">
        <v>78</v>
      </c>
      <c r="C62" s="43"/>
      <c r="D62" s="43"/>
      <c r="E62" s="43"/>
      <c r="F62" s="31">
        <v>7036</v>
      </c>
      <c r="G62" s="43"/>
      <c r="H62" s="43">
        <v>0</v>
      </c>
      <c r="I62" s="43"/>
      <c r="J62" s="43">
        <v>0</v>
      </c>
      <c r="K62" s="84"/>
      <c r="L62" s="85">
        <v>7036</v>
      </c>
    </row>
    <row r="63" spans="1:12">
      <c r="A63" s="42">
        <v>1211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</row>
    <row r="64" spans="1:12">
      <c r="A64" s="11">
        <v>1</v>
      </c>
      <c r="B64" s="11" t="s">
        <v>79</v>
      </c>
      <c r="C64" s="11"/>
      <c r="D64" s="11"/>
      <c r="E64" s="11">
        <v>1</v>
      </c>
      <c r="F64" s="16">
        <v>4434.75</v>
      </c>
      <c r="G64" s="11"/>
      <c r="H64" s="11"/>
      <c r="I64" s="11"/>
      <c r="J64" s="11"/>
      <c r="K64" s="11">
        <v>1</v>
      </c>
      <c r="L64" s="16">
        <v>4434.75</v>
      </c>
    </row>
    <row r="65" spans="1:12">
      <c r="A65" s="11">
        <v>2</v>
      </c>
      <c r="B65" s="11" t="s">
        <v>80</v>
      </c>
      <c r="C65" s="11"/>
      <c r="D65" s="11"/>
      <c r="E65" s="11">
        <v>2</v>
      </c>
      <c r="F65" s="16">
        <v>607</v>
      </c>
      <c r="G65" s="11"/>
      <c r="H65" s="11"/>
      <c r="I65" s="11"/>
      <c r="J65" s="11"/>
      <c r="K65" s="11">
        <v>2</v>
      </c>
      <c r="L65" s="16">
        <v>607</v>
      </c>
    </row>
    <row r="66" spans="1:12" ht="15.75" thickBot="1">
      <c r="A66" s="26">
        <v>3</v>
      </c>
      <c r="B66" s="26" t="s">
        <v>81</v>
      </c>
      <c r="C66" s="26"/>
      <c r="D66" s="26"/>
      <c r="E66" s="26">
        <v>1</v>
      </c>
      <c r="F66" s="41">
        <v>3233.67</v>
      </c>
      <c r="G66" s="26"/>
      <c r="H66" s="26"/>
      <c r="I66" s="26"/>
      <c r="J66" s="26"/>
      <c r="K66" s="26">
        <v>1</v>
      </c>
      <c r="L66" s="41">
        <v>3233.67</v>
      </c>
    </row>
    <row r="67" spans="1:12" ht="15.75" thickBot="1">
      <c r="A67" s="48"/>
      <c r="B67" s="43" t="s">
        <v>82</v>
      </c>
      <c r="C67" s="43"/>
      <c r="D67" s="43"/>
      <c r="E67" s="43"/>
      <c r="F67" s="31">
        <v>8275.42</v>
      </c>
      <c r="G67" s="43"/>
      <c r="H67" s="43">
        <v>0</v>
      </c>
      <c r="I67" s="43"/>
      <c r="J67" s="43">
        <v>0</v>
      </c>
      <c r="K67" s="43"/>
      <c r="L67" s="33">
        <v>8275.42</v>
      </c>
    </row>
    <row r="68" spans="1:12">
      <c r="A68" s="42">
        <v>1015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</row>
    <row r="69" spans="1:12">
      <c r="A69" s="11">
        <v>1</v>
      </c>
      <c r="B69" s="11" t="s">
        <v>83</v>
      </c>
      <c r="C69" s="11"/>
      <c r="D69" s="11" t="s">
        <v>24</v>
      </c>
      <c r="E69" s="11">
        <v>1</v>
      </c>
      <c r="F69" s="16">
        <v>1450</v>
      </c>
      <c r="G69" s="11"/>
      <c r="H69" s="11"/>
      <c r="I69" s="11"/>
      <c r="J69" s="11"/>
      <c r="K69" s="11">
        <v>1</v>
      </c>
      <c r="L69" s="16">
        <v>1450</v>
      </c>
    </row>
    <row r="70" spans="1:12">
      <c r="A70" s="11">
        <v>2</v>
      </c>
      <c r="B70" s="11" t="s">
        <v>84</v>
      </c>
      <c r="C70" s="11"/>
      <c r="D70" s="11" t="s">
        <v>24</v>
      </c>
      <c r="E70" s="11">
        <v>1</v>
      </c>
      <c r="F70" s="16">
        <v>1350</v>
      </c>
      <c r="G70" s="11"/>
      <c r="H70" s="11"/>
      <c r="I70" s="11"/>
      <c r="J70" s="11"/>
      <c r="K70" s="11">
        <v>1</v>
      </c>
      <c r="L70" s="16">
        <v>1350</v>
      </c>
    </row>
    <row r="71" spans="1:12" ht="15.75" thickBot="1">
      <c r="A71" s="26">
        <v>3</v>
      </c>
      <c r="B71" s="26" t="s">
        <v>85</v>
      </c>
      <c r="C71" s="26">
        <v>10510002</v>
      </c>
      <c r="D71" s="26" t="s">
        <v>24</v>
      </c>
      <c r="E71" s="26">
        <v>1</v>
      </c>
      <c r="F71" s="62">
        <v>295800</v>
      </c>
      <c r="G71" s="26"/>
      <c r="H71" s="26"/>
      <c r="I71" s="26"/>
      <c r="J71" s="26"/>
      <c r="K71" s="26">
        <v>1</v>
      </c>
      <c r="L71" s="41">
        <v>295800</v>
      </c>
    </row>
    <row r="72" spans="1:12" ht="15.75" thickBot="1">
      <c r="A72" s="48"/>
      <c r="B72" s="43" t="s">
        <v>86</v>
      </c>
      <c r="C72" s="43"/>
      <c r="D72" s="43"/>
      <c r="E72" s="43"/>
      <c r="F72" s="122">
        <v>298600</v>
      </c>
      <c r="G72" s="43"/>
      <c r="H72" s="43">
        <v>0</v>
      </c>
      <c r="I72" s="43"/>
      <c r="J72" s="43">
        <v>0</v>
      </c>
      <c r="K72" s="43"/>
      <c r="L72" s="138">
        <v>298600</v>
      </c>
    </row>
    <row r="73" spans="1:12">
      <c r="A73" s="44"/>
      <c r="B73" s="50">
        <v>1016</v>
      </c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1:12">
      <c r="A74" s="11">
        <v>1</v>
      </c>
      <c r="B74" s="11" t="s">
        <v>87</v>
      </c>
      <c r="C74" s="11">
        <v>10630001</v>
      </c>
      <c r="D74" s="11" t="s">
        <v>24</v>
      </c>
      <c r="E74" s="11">
        <v>1</v>
      </c>
      <c r="F74" s="16">
        <v>4241</v>
      </c>
      <c r="G74" s="11"/>
      <c r="H74" s="11"/>
      <c r="I74" s="11"/>
      <c r="J74" s="11"/>
      <c r="K74" s="11">
        <v>1</v>
      </c>
      <c r="L74" s="16">
        <v>4241</v>
      </c>
    </row>
    <row r="75" spans="1:12">
      <c r="A75" s="11">
        <v>2</v>
      </c>
      <c r="B75" s="11" t="s">
        <v>87</v>
      </c>
      <c r="C75" s="11">
        <v>10630002</v>
      </c>
      <c r="D75" s="11" t="s">
        <v>24</v>
      </c>
      <c r="E75" s="11">
        <v>1</v>
      </c>
      <c r="F75" s="16">
        <v>4032</v>
      </c>
      <c r="G75" s="11"/>
      <c r="H75" s="11"/>
      <c r="I75" s="11"/>
      <c r="J75" s="11"/>
      <c r="K75" s="11">
        <v>1</v>
      </c>
      <c r="L75" s="16">
        <v>4032</v>
      </c>
    </row>
    <row r="76" spans="1:12">
      <c r="A76" s="11">
        <v>3</v>
      </c>
      <c r="B76" s="11" t="s">
        <v>87</v>
      </c>
      <c r="C76" s="11">
        <v>10630003</v>
      </c>
      <c r="D76" s="11" t="s">
        <v>24</v>
      </c>
      <c r="E76" s="11">
        <v>1</v>
      </c>
      <c r="F76" s="16">
        <v>3574</v>
      </c>
      <c r="G76" s="11"/>
      <c r="H76" s="11"/>
      <c r="I76" s="11"/>
      <c r="J76" s="11"/>
      <c r="K76" s="11">
        <v>1</v>
      </c>
      <c r="L76" s="16">
        <v>3574</v>
      </c>
    </row>
    <row r="77" spans="1:12">
      <c r="A77" s="11">
        <v>4</v>
      </c>
      <c r="B77" s="11" t="s">
        <v>88</v>
      </c>
      <c r="C77" s="11">
        <v>10620002</v>
      </c>
      <c r="D77" s="11" t="s">
        <v>24</v>
      </c>
      <c r="E77" s="11">
        <v>1</v>
      </c>
      <c r="F77" s="16">
        <v>1185</v>
      </c>
      <c r="G77" s="11"/>
      <c r="H77" s="11"/>
      <c r="I77" s="11"/>
      <c r="J77" s="11"/>
      <c r="K77" s="11">
        <v>1</v>
      </c>
      <c r="L77" s="16">
        <v>1185</v>
      </c>
    </row>
    <row r="78" spans="1:12">
      <c r="A78" s="11">
        <v>5</v>
      </c>
      <c r="B78" s="11" t="s">
        <v>88</v>
      </c>
      <c r="C78" s="11">
        <v>10620003</v>
      </c>
      <c r="D78" s="11" t="s">
        <v>24</v>
      </c>
      <c r="E78" s="11">
        <v>1</v>
      </c>
      <c r="F78" s="16">
        <v>806</v>
      </c>
      <c r="G78" s="11"/>
      <c r="H78" s="11"/>
      <c r="I78" s="11"/>
      <c r="J78" s="11"/>
      <c r="K78" s="11">
        <v>1</v>
      </c>
      <c r="L78" s="16">
        <v>806</v>
      </c>
    </row>
    <row r="79" spans="1:12">
      <c r="A79" s="11">
        <v>6</v>
      </c>
      <c r="B79" s="11" t="s">
        <v>89</v>
      </c>
      <c r="C79" s="11">
        <v>10620004</v>
      </c>
      <c r="D79" s="11" t="s">
        <v>24</v>
      </c>
      <c r="E79" s="11">
        <v>1</v>
      </c>
      <c r="F79" s="16">
        <v>1275</v>
      </c>
      <c r="G79" s="11"/>
      <c r="H79" s="11"/>
      <c r="I79" s="11"/>
      <c r="J79" s="11"/>
      <c r="K79" s="11">
        <v>1</v>
      </c>
      <c r="L79" s="16">
        <v>1275</v>
      </c>
    </row>
    <row r="80" spans="1:12">
      <c r="A80" s="11">
        <v>7</v>
      </c>
      <c r="B80" s="11" t="s">
        <v>90</v>
      </c>
      <c r="C80" s="11">
        <v>10620005</v>
      </c>
      <c r="D80" s="11" t="s">
        <v>24</v>
      </c>
      <c r="E80" s="11">
        <v>1</v>
      </c>
      <c r="F80" s="16">
        <v>1237</v>
      </c>
      <c r="G80" s="11"/>
      <c r="H80" s="11"/>
      <c r="I80" s="11"/>
      <c r="J80" s="11"/>
      <c r="K80" s="11">
        <v>1</v>
      </c>
      <c r="L80" s="16">
        <v>1237</v>
      </c>
    </row>
    <row r="81" spans="1:12">
      <c r="A81" s="11">
        <v>8</v>
      </c>
      <c r="B81" s="11" t="s">
        <v>91</v>
      </c>
      <c r="C81" s="11">
        <v>10620006</v>
      </c>
      <c r="D81" s="11" t="s">
        <v>24</v>
      </c>
      <c r="E81" s="11">
        <v>1</v>
      </c>
      <c r="F81" s="16">
        <v>1374</v>
      </c>
      <c r="G81" s="11"/>
      <c r="H81" s="11"/>
      <c r="I81" s="11"/>
      <c r="J81" s="11"/>
      <c r="K81" s="11">
        <v>1</v>
      </c>
      <c r="L81" s="16">
        <v>1374</v>
      </c>
    </row>
    <row r="82" spans="1:12">
      <c r="A82" s="11">
        <v>9</v>
      </c>
      <c r="B82" s="11" t="s">
        <v>92</v>
      </c>
      <c r="C82" s="11" t="s">
        <v>93</v>
      </c>
      <c r="D82" s="11" t="s">
        <v>24</v>
      </c>
      <c r="E82" s="11">
        <v>6</v>
      </c>
      <c r="F82" s="16">
        <v>112</v>
      </c>
      <c r="G82" s="11"/>
      <c r="H82" s="11"/>
      <c r="I82" s="11"/>
      <c r="J82" s="11"/>
      <c r="K82" s="11">
        <v>6</v>
      </c>
      <c r="L82" s="16">
        <v>112</v>
      </c>
    </row>
    <row r="83" spans="1:12">
      <c r="A83" s="11">
        <v>10</v>
      </c>
      <c r="B83" s="11" t="s">
        <v>92</v>
      </c>
      <c r="C83" s="11">
        <v>10630010</v>
      </c>
      <c r="D83" s="11" t="s">
        <v>24</v>
      </c>
      <c r="E83" s="11">
        <v>1</v>
      </c>
      <c r="F83" s="16">
        <v>78</v>
      </c>
      <c r="G83" s="11"/>
      <c r="H83" s="11"/>
      <c r="I83" s="11"/>
      <c r="J83" s="11"/>
      <c r="K83" s="11">
        <v>1</v>
      </c>
      <c r="L83" s="16">
        <v>78</v>
      </c>
    </row>
    <row r="84" spans="1:12">
      <c r="A84" s="11">
        <v>11</v>
      </c>
      <c r="B84" s="11" t="s">
        <v>94</v>
      </c>
      <c r="C84" s="11">
        <v>10620007</v>
      </c>
      <c r="D84" s="11" t="s">
        <v>24</v>
      </c>
      <c r="E84" s="11">
        <v>1</v>
      </c>
      <c r="F84" s="16">
        <v>127</v>
      </c>
      <c r="G84" s="11"/>
      <c r="H84" s="11"/>
      <c r="I84" s="11"/>
      <c r="J84" s="11"/>
      <c r="K84" s="11">
        <v>1</v>
      </c>
      <c r="L84" s="16">
        <v>127</v>
      </c>
    </row>
    <row r="85" spans="1:12">
      <c r="A85" s="11">
        <v>12</v>
      </c>
      <c r="B85" s="11" t="s">
        <v>95</v>
      </c>
      <c r="C85" s="11">
        <v>10620008</v>
      </c>
      <c r="D85" s="11" t="s">
        <v>24</v>
      </c>
      <c r="E85" s="11">
        <v>1</v>
      </c>
      <c r="F85" s="16">
        <v>20</v>
      </c>
      <c r="G85" s="11"/>
      <c r="H85" s="11"/>
      <c r="I85" s="11"/>
      <c r="J85" s="11"/>
      <c r="K85" s="11">
        <v>1</v>
      </c>
      <c r="L85" s="16">
        <v>20</v>
      </c>
    </row>
    <row r="86" spans="1:12">
      <c r="A86" s="11">
        <v>13</v>
      </c>
      <c r="B86" s="11" t="s">
        <v>96</v>
      </c>
      <c r="C86" s="11">
        <v>10620009</v>
      </c>
      <c r="D86" s="11" t="s">
        <v>24</v>
      </c>
      <c r="E86" s="11">
        <v>1</v>
      </c>
      <c r="F86" s="16">
        <v>132</v>
      </c>
      <c r="G86" s="11"/>
      <c r="H86" s="11"/>
      <c r="I86" s="11"/>
      <c r="J86" s="11"/>
      <c r="K86" s="11">
        <v>1</v>
      </c>
      <c r="L86" s="16">
        <v>132</v>
      </c>
    </row>
    <row r="87" spans="1:12">
      <c r="A87" s="11">
        <v>14</v>
      </c>
      <c r="B87" s="11" t="s">
        <v>97</v>
      </c>
      <c r="C87" s="11">
        <v>10620010</v>
      </c>
      <c r="D87" s="11" t="s">
        <v>24</v>
      </c>
      <c r="E87" s="11">
        <v>1</v>
      </c>
      <c r="F87" s="16">
        <v>140</v>
      </c>
      <c r="G87" s="11"/>
      <c r="H87" s="11"/>
      <c r="I87" s="11"/>
      <c r="J87" s="11"/>
      <c r="K87" s="11">
        <v>1</v>
      </c>
      <c r="L87" s="16">
        <v>140</v>
      </c>
    </row>
    <row r="88" spans="1:12">
      <c r="A88" s="11">
        <v>15</v>
      </c>
      <c r="B88" s="11" t="s">
        <v>98</v>
      </c>
      <c r="C88" s="11" t="s">
        <v>99</v>
      </c>
      <c r="D88" s="11" t="s">
        <v>24</v>
      </c>
      <c r="E88" s="11">
        <v>3</v>
      </c>
      <c r="F88" s="16">
        <v>3748</v>
      </c>
      <c r="G88" s="11"/>
      <c r="H88" s="11"/>
      <c r="I88" s="11"/>
      <c r="J88" s="11"/>
      <c r="K88" s="11">
        <v>3</v>
      </c>
      <c r="L88" s="16">
        <v>3748</v>
      </c>
    </row>
    <row r="89" spans="1:12">
      <c r="A89" s="11">
        <v>16</v>
      </c>
      <c r="B89" s="11" t="s">
        <v>98</v>
      </c>
      <c r="C89" s="11">
        <v>10630016</v>
      </c>
      <c r="D89" s="11" t="s">
        <v>24</v>
      </c>
      <c r="E89" s="11">
        <v>1</v>
      </c>
      <c r="F89" s="16">
        <v>831</v>
      </c>
      <c r="G89" s="11"/>
      <c r="H89" s="11"/>
      <c r="I89" s="11"/>
      <c r="J89" s="11"/>
      <c r="K89" s="11">
        <v>1</v>
      </c>
      <c r="L89" s="16">
        <v>831</v>
      </c>
    </row>
    <row r="90" spans="1:12">
      <c r="A90" s="11">
        <v>17</v>
      </c>
      <c r="B90" s="11" t="s">
        <v>100</v>
      </c>
      <c r="C90" s="11">
        <v>10630017</v>
      </c>
      <c r="D90" s="11" t="s">
        <v>24</v>
      </c>
      <c r="E90" s="11">
        <v>1</v>
      </c>
      <c r="F90" s="16">
        <v>2418</v>
      </c>
      <c r="G90" s="11"/>
      <c r="H90" s="11"/>
      <c r="I90" s="11"/>
      <c r="J90" s="11"/>
      <c r="K90" s="11">
        <v>1</v>
      </c>
      <c r="L90" s="16">
        <v>2418</v>
      </c>
    </row>
    <row r="91" spans="1:12">
      <c r="A91" s="11">
        <v>18</v>
      </c>
      <c r="B91" s="11" t="s">
        <v>101</v>
      </c>
      <c r="C91" s="11">
        <v>10630018</v>
      </c>
      <c r="D91" s="11" t="s">
        <v>24</v>
      </c>
      <c r="E91" s="11">
        <v>1</v>
      </c>
      <c r="F91" s="16">
        <v>1420</v>
      </c>
      <c r="G91" s="11"/>
      <c r="H91" s="11"/>
      <c r="I91" s="11"/>
      <c r="J91" s="11"/>
      <c r="K91" s="11">
        <v>1</v>
      </c>
      <c r="L91" s="16">
        <v>1420</v>
      </c>
    </row>
    <row r="92" spans="1:12">
      <c r="A92" s="11">
        <v>19</v>
      </c>
      <c r="B92" s="11" t="s">
        <v>102</v>
      </c>
      <c r="C92" s="11" t="s">
        <v>103</v>
      </c>
      <c r="D92" s="11" t="s">
        <v>24</v>
      </c>
      <c r="E92" s="11">
        <v>2</v>
      </c>
      <c r="F92" s="16">
        <v>2681</v>
      </c>
      <c r="G92" s="11"/>
      <c r="H92" s="11"/>
      <c r="I92" s="11"/>
      <c r="J92" s="11"/>
      <c r="K92" s="11">
        <v>2</v>
      </c>
      <c r="L92" s="16">
        <v>2681</v>
      </c>
    </row>
    <row r="93" spans="1:12" ht="15.75" thickBot="1">
      <c r="A93" s="26">
        <v>20</v>
      </c>
      <c r="B93" s="26" t="s">
        <v>92</v>
      </c>
      <c r="C93" s="26" t="s">
        <v>104</v>
      </c>
      <c r="D93" s="26" t="s">
        <v>24</v>
      </c>
      <c r="E93" s="26">
        <v>3</v>
      </c>
      <c r="F93" s="41">
        <v>3582</v>
      </c>
      <c r="G93" s="26"/>
      <c r="H93" s="26"/>
      <c r="I93" s="26"/>
      <c r="J93" s="26"/>
      <c r="K93" s="26">
        <v>3</v>
      </c>
      <c r="L93" s="41">
        <v>3582</v>
      </c>
    </row>
    <row r="94" spans="1:12" ht="15.75" thickBot="1">
      <c r="A94" s="48"/>
      <c r="B94" s="43" t="s">
        <v>105</v>
      </c>
      <c r="C94" s="43"/>
      <c r="D94" s="43"/>
      <c r="E94" s="43"/>
      <c r="F94" s="122">
        <v>33013</v>
      </c>
      <c r="G94" s="43"/>
      <c r="H94" s="43">
        <v>0</v>
      </c>
      <c r="I94" s="43"/>
      <c r="J94" s="43">
        <v>0</v>
      </c>
      <c r="K94" s="43"/>
      <c r="L94" s="138">
        <v>33013</v>
      </c>
    </row>
    <row r="95" spans="1:12">
      <c r="A95" s="44"/>
      <c r="B95" s="50">
        <v>1112</v>
      </c>
      <c r="C95" s="44"/>
      <c r="D95" s="44"/>
      <c r="E95" s="44"/>
      <c r="F95" s="44"/>
      <c r="G95" s="44"/>
      <c r="H95" s="44"/>
      <c r="I95" s="44"/>
      <c r="J95" s="44"/>
      <c r="K95" s="44"/>
      <c r="L95" s="44"/>
    </row>
    <row r="96" spans="1:12">
      <c r="A96" s="11">
        <v>1</v>
      </c>
      <c r="B96" s="11" t="s">
        <v>106</v>
      </c>
      <c r="C96" s="11"/>
      <c r="D96" s="11" t="s">
        <v>24</v>
      </c>
      <c r="E96" s="11">
        <v>3248</v>
      </c>
      <c r="F96" s="11">
        <v>64275.899999999994</v>
      </c>
      <c r="G96" s="11"/>
      <c r="H96" s="11"/>
      <c r="I96" s="11"/>
      <c r="J96" s="11"/>
      <c r="K96" s="11">
        <v>3248</v>
      </c>
      <c r="L96" s="11">
        <v>64275.899999999994</v>
      </c>
    </row>
    <row r="97" spans="1:12" ht="15.75" thickBot="1">
      <c r="A97" s="26">
        <v>2</v>
      </c>
      <c r="B97" s="26" t="s">
        <v>107</v>
      </c>
      <c r="C97" s="26"/>
      <c r="D97" s="26" t="s">
        <v>24</v>
      </c>
      <c r="E97" s="26">
        <v>4203</v>
      </c>
      <c r="F97" s="26">
        <v>11372.43</v>
      </c>
      <c r="G97" s="26"/>
      <c r="H97" s="26"/>
      <c r="I97" s="26"/>
      <c r="J97" s="26"/>
      <c r="K97" s="26">
        <v>4203</v>
      </c>
      <c r="L97" s="26">
        <v>11372.43</v>
      </c>
    </row>
    <row r="98" spans="1:12" ht="15.75" thickBot="1">
      <c r="A98" s="48"/>
      <c r="B98" s="43" t="s">
        <v>108</v>
      </c>
      <c r="C98" s="43"/>
      <c r="D98" s="43"/>
      <c r="E98" s="43"/>
      <c r="F98" s="51">
        <v>75648.329999999987</v>
      </c>
      <c r="G98" s="43"/>
      <c r="H98" s="43">
        <v>0</v>
      </c>
      <c r="I98" s="43"/>
      <c r="J98" s="43">
        <v>0</v>
      </c>
      <c r="K98" s="43"/>
      <c r="L98" s="46">
        <v>75648.329999999987</v>
      </c>
    </row>
    <row r="99" spans="1:12">
      <c r="A99" s="27"/>
      <c r="B99" s="50">
        <v>1114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>
      <c r="A100" s="11">
        <v>1</v>
      </c>
      <c r="B100" s="11" t="s">
        <v>109</v>
      </c>
      <c r="C100" s="11"/>
      <c r="D100" s="11" t="s">
        <v>24</v>
      </c>
      <c r="E100" s="11">
        <v>1</v>
      </c>
      <c r="F100" s="16">
        <v>155</v>
      </c>
      <c r="G100" s="11"/>
      <c r="H100" s="11"/>
      <c r="I100" s="11"/>
      <c r="J100" s="11"/>
      <c r="K100" s="11">
        <v>1</v>
      </c>
      <c r="L100" s="16">
        <v>155</v>
      </c>
    </row>
    <row r="101" spans="1:12">
      <c r="A101" s="11">
        <v>2</v>
      </c>
      <c r="B101" s="11" t="s">
        <v>110</v>
      </c>
      <c r="C101" s="11"/>
      <c r="D101" s="11" t="s">
        <v>24</v>
      </c>
      <c r="E101" s="11">
        <v>5</v>
      </c>
      <c r="F101" s="16">
        <v>450</v>
      </c>
      <c r="G101" s="11"/>
      <c r="H101" s="11"/>
      <c r="I101" s="11"/>
      <c r="J101" s="11"/>
      <c r="K101" s="11">
        <v>5</v>
      </c>
      <c r="L101" s="16">
        <v>450</v>
      </c>
    </row>
    <row r="102" spans="1:12">
      <c r="A102" s="11">
        <v>3</v>
      </c>
      <c r="B102" s="11" t="s">
        <v>111</v>
      </c>
      <c r="C102" s="11"/>
      <c r="D102" s="11" t="s">
        <v>24</v>
      </c>
      <c r="E102" s="11">
        <v>3</v>
      </c>
      <c r="F102" s="16">
        <v>300</v>
      </c>
      <c r="G102" s="11"/>
      <c r="H102" s="11"/>
      <c r="I102" s="11"/>
      <c r="J102" s="11"/>
      <c r="K102" s="11">
        <v>3</v>
      </c>
      <c r="L102" s="16">
        <v>300</v>
      </c>
    </row>
    <row r="103" spans="1:12">
      <c r="A103" s="11">
        <v>4</v>
      </c>
      <c r="B103" s="11" t="s">
        <v>112</v>
      </c>
      <c r="C103" s="11"/>
      <c r="D103" s="11" t="s">
        <v>24</v>
      </c>
      <c r="E103" s="11">
        <v>10</v>
      </c>
      <c r="F103" s="16">
        <v>350</v>
      </c>
      <c r="G103" s="11"/>
      <c r="H103" s="11"/>
      <c r="I103" s="11"/>
      <c r="J103" s="11"/>
      <c r="K103" s="11">
        <v>10</v>
      </c>
      <c r="L103" s="16">
        <v>350</v>
      </c>
    </row>
    <row r="104" spans="1:12" ht="15.75" thickBot="1">
      <c r="A104" s="26">
        <v>5</v>
      </c>
      <c r="B104" s="26" t="s">
        <v>113</v>
      </c>
      <c r="C104" s="26"/>
      <c r="D104" s="26" t="s">
        <v>24</v>
      </c>
      <c r="E104" s="26">
        <v>4</v>
      </c>
      <c r="F104" s="41">
        <v>449</v>
      </c>
      <c r="G104" s="26"/>
      <c r="H104" s="26"/>
      <c r="I104" s="26"/>
      <c r="J104" s="26"/>
      <c r="K104" s="26">
        <v>4</v>
      </c>
      <c r="L104" s="41">
        <v>449</v>
      </c>
    </row>
    <row r="105" spans="1:12" ht="15.75" thickBot="1">
      <c r="A105" s="48"/>
      <c r="B105" s="43" t="s">
        <v>114</v>
      </c>
      <c r="C105" s="43"/>
      <c r="D105" s="43"/>
      <c r="E105" s="43"/>
      <c r="F105" s="31">
        <v>1704</v>
      </c>
      <c r="G105" s="43"/>
      <c r="H105" s="43">
        <v>0</v>
      </c>
      <c r="I105" s="43"/>
      <c r="J105" s="43">
        <v>0</v>
      </c>
      <c r="K105" s="43"/>
      <c r="L105" s="33">
        <v>1704</v>
      </c>
    </row>
    <row r="106" spans="1:12">
      <c r="A106" s="44"/>
      <c r="B106" s="50">
        <v>1113</v>
      </c>
      <c r="C106" s="44"/>
      <c r="D106" s="44"/>
      <c r="E106" s="44"/>
      <c r="F106" s="44"/>
      <c r="G106" s="44"/>
      <c r="H106" s="44"/>
      <c r="I106" s="44"/>
      <c r="J106" s="44"/>
      <c r="K106" s="44"/>
      <c r="L106" s="44"/>
    </row>
    <row r="107" spans="1:12">
      <c r="A107" s="11">
        <v>1</v>
      </c>
      <c r="B107" s="11" t="s">
        <v>115</v>
      </c>
      <c r="C107" s="11">
        <v>80</v>
      </c>
      <c r="D107" s="11" t="s">
        <v>24</v>
      </c>
      <c r="E107" s="11">
        <v>1</v>
      </c>
      <c r="F107" s="16">
        <v>80</v>
      </c>
      <c r="G107" s="11"/>
      <c r="H107" s="11"/>
      <c r="I107" s="11"/>
      <c r="J107" s="11"/>
      <c r="K107" s="11">
        <v>1</v>
      </c>
      <c r="L107" s="16">
        <v>80</v>
      </c>
    </row>
    <row r="108" spans="1:12">
      <c r="A108" s="11">
        <v>2</v>
      </c>
      <c r="B108" s="11" t="s">
        <v>116</v>
      </c>
      <c r="C108" s="11">
        <v>64</v>
      </c>
      <c r="D108" s="11" t="s">
        <v>24</v>
      </c>
      <c r="E108" s="11">
        <v>1</v>
      </c>
      <c r="F108" s="16">
        <v>64</v>
      </c>
      <c r="G108" s="11"/>
      <c r="H108" s="11"/>
      <c r="I108" s="11"/>
      <c r="J108" s="11"/>
      <c r="K108" s="11">
        <v>1</v>
      </c>
      <c r="L108" s="16">
        <v>64</v>
      </c>
    </row>
    <row r="109" spans="1:12">
      <c r="A109" s="11">
        <v>3</v>
      </c>
      <c r="B109" s="11" t="s">
        <v>117</v>
      </c>
      <c r="C109" s="11">
        <v>38</v>
      </c>
      <c r="D109" s="11" t="s">
        <v>24</v>
      </c>
      <c r="E109" s="11">
        <v>1</v>
      </c>
      <c r="F109" s="16">
        <v>38</v>
      </c>
      <c r="G109" s="11"/>
      <c r="H109" s="11"/>
      <c r="I109" s="11"/>
      <c r="J109" s="11"/>
      <c r="K109" s="11">
        <v>1</v>
      </c>
      <c r="L109" s="16">
        <v>38</v>
      </c>
    </row>
    <row r="110" spans="1:12">
      <c r="A110" s="11">
        <v>4</v>
      </c>
      <c r="B110" s="11" t="s">
        <v>118</v>
      </c>
      <c r="C110" s="11">
        <v>192</v>
      </c>
      <c r="D110" s="11" t="s">
        <v>24</v>
      </c>
      <c r="E110" s="11">
        <v>1</v>
      </c>
      <c r="F110" s="16">
        <v>192</v>
      </c>
      <c r="G110" s="11"/>
      <c r="H110" s="11"/>
      <c r="I110" s="11"/>
      <c r="J110" s="11"/>
      <c r="K110" s="11">
        <v>1</v>
      </c>
      <c r="L110" s="16">
        <v>192</v>
      </c>
    </row>
    <row r="111" spans="1:12">
      <c r="A111" s="11">
        <v>5</v>
      </c>
      <c r="B111" s="11" t="s">
        <v>119</v>
      </c>
      <c r="C111" s="11">
        <v>427</v>
      </c>
      <c r="D111" s="11" t="s">
        <v>24</v>
      </c>
      <c r="E111" s="11">
        <v>1</v>
      </c>
      <c r="F111" s="16">
        <v>427</v>
      </c>
      <c r="G111" s="11"/>
      <c r="H111" s="11"/>
      <c r="I111" s="11"/>
      <c r="J111" s="11"/>
      <c r="K111" s="11">
        <v>1</v>
      </c>
      <c r="L111" s="16">
        <v>427</v>
      </c>
    </row>
    <row r="112" spans="1:12">
      <c r="A112" s="11">
        <v>6</v>
      </c>
      <c r="B112" s="11" t="s">
        <v>120</v>
      </c>
      <c r="C112" s="11">
        <v>31</v>
      </c>
      <c r="D112" s="11" t="s">
        <v>24</v>
      </c>
      <c r="E112" s="11">
        <v>1</v>
      </c>
      <c r="F112" s="16">
        <v>31</v>
      </c>
      <c r="G112" s="11"/>
      <c r="H112" s="11"/>
      <c r="I112" s="11"/>
      <c r="J112" s="11"/>
      <c r="K112" s="11">
        <v>1</v>
      </c>
      <c r="L112" s="16">
        <v>31</v>
      </c>
    </row>
    <row r="113" spans="1:12">
      <c r="A113" s="11">
        <v>7</v>
      </c>
      <c r="B113" s="11" t="s">
        <v>121</v>
      </c>
      <c r="C113" s="11">
        <v>69</v>
      </c>
      <c r="D113" s="11" t="s">
        <v>24</v>
      </c>
      <c r="E113" s="11">
        <v>1</v>
      </c>
      <c r="F113" s="16">
        <v>69</v>
      </c>
      <c r="G113" s="11"/>
      <c r="H113" s="11"/>
      <c r="I113" s="11"/>
      <c r="J113" s="11"/>
      <c r="K113" s="11">
        <v>1</v>
      </c>
      <c r="L113" s="16">
        <v>69</v>
      </c>
    </row>
    <row r="114" spans="1:12">
      <c r="A114" s="11">
        <v>8</v>
      </c>
      <c r="B114" s="11" t="s">
        <v>122</v>
      </c>
      <c r="C114" s="11">
        <v>10</v>
      </c>
      <c r="D114" s="11" t="s">
        <v>24</v>
      </c>
      <c r="E114" s="11">
        <v>12</v>
      </c>
      <c r="F114" s="16">
        <v>120</v>
      </c>
      <c r="G114" s="11"/>
      <c r="H114" s="11"/>
      <c r="I114" s="11"/>
      <c r="J114" s="11"/>
      <c r="K114" s="11">
        <v>12</v>
      </c>
      <c r="L114" s="16">
        <v>120</v>
      </c>
    </row>
    <row r="115" spans="1:12">
      <c r="A115" s="11">
        <v>9</v>
      </c>
      <c r="B115" s="11" t="s">
        <v>123</v>
      </c>
      <c r="C115" s="11">
        <v>32</v>
      </c>
      <c r="D115" s="11" t="s">
        <v>24</v>
      </c>
      <c r="E115" s="11">
        <v>1</v>
      </c>
      <c r="F115" s="16">
        <v>32</v>
      </c>
      <c r="G115" s="11"/>
      <c r="H115" s="11"/>
      <c r="I115" s="11"/>
      <c r="J115" s="11"/>
      <c r="K115" s="11">
        <v>1</v>
      </c>
      <c r="L115" s="16">
        <v>32</v>
      </c>
    </row>
    <row r="116" spans="1:12">
      <c r="A116" s="11">
        <v>10</v>
      </c>
      <c r="B116" s="11" t="s">
        <v>123</v>
      </c>
      <c r="C116" s="11">
        <v>60</v>
      </c>
      <c r="D116" s="11" t="s">
        <v>24</v>
      </c>
      <c r="E116" s="11">
        <v>2</v>
      </c>
      <c r="F116" s="16">
        <v>120</v>
      </c>
      <c r="G116" s="11"/>
      <c r="H116" s="11"/>
      <c r="I116" s="11"/>
      <c r="J116" s="11"/>
      <c r="K116" s="11">
        <v>2</v>
      </c>
      <c r="L116" s="16">
        <v>120</v>
      </c>
    </row>
    <row r="117" spans="1:12">
      <c r="A117" s="11">
        <v>11</v>
      </c>
      <c r="B117" s="11" t="s">
        <v>124</v>
      </c>
      <c r="C117" s="11">
        <v>28.75</v>
      </c>
      <c r="D117" s="11" t="s">
        <v>24</v>
      </c>
      <c r="E117" s="11">
        <v>4</v>
      </c>
      <c r="F117" s="16">
        <v>115</v>
      </c>
      <c r="G117" s="11"/>
      <c r="H117" s="11"/>
      <c r="I117" s="11"/>
      <c r="J117" s="11"/>
      <c r="K117" s="11">
        <v>4</v>
      </c>
      <c r="L117" s="16">
        <v>115</v>
      </c>
    </row>
    <row r="118" spans="1:12">
      <c r="A118" s="11">
        <v>12</v>
      </c>
      <c r="B118" s="11" t="s">
        <v>125</v>
      </c>
      <c r="C118" s="11">
        <v>15.5</v>
      </c>
      <c r="D118" s="11" t="s">
        <v>24</v>
      </c>
      <c r="E118" s="11">
        <v>12</v>
      </c>
      <c r="F118" s="16">
        <v>186</v>
      </c>
      <c r="G118" s="11"/>
      <c r="H118" s="11"/>
      <c r="I118" s="11"/>
      <c r="J118" s="11"/>
      <c r="K118" s="11">
        <v>12</v>
      </c>
      <c r="L118" s="16">
        <v>186</v>
      </c>
    </row>
    <row r="119" spans="1:12">
      <c r="A119" s="11">
        <v>13</v>
      </c>
      <c r="B119" s="11" t="s">
        <v>126</v>
      </c>
      <c r="C119" s="11">
        <v>62</v>
      </c>
      <c r="D119" s="11" t="s">
        <v>24</v>
      </c>
      <c r="E119" s="11">
        <v>3</v>
      </c>
      <c r="F119" s="16">
        <v>186</v>
      </c>
      <c r="G119" s="11"/>
      <c r="H119" s="11"/>
      <c r="I119" s="11"/>
      <c r="J119" s="11"/>
      <c r="K119" s="11">
        <v>3</v>
      </c>
      <c r="L119" s="16">
        <v>186</v>
      </c>
    </row>
    <row r="120" spans="1:12">
      <c r="A120" s="11">
        <v>14</v>
      </c>
      <c r="B120" s="11" t="s">
        <v>127</v>
      </c>
      <c r="C120" s="11">
        <v>95</v>
      </c>
      <c r="D120" s="11" t="s">
        <v>24</v>
      </c>
      <c r="E120" s="11">
        <v>2</v>
      </c>
      <c r="F120" s="16">
        <v>190</v>
      </c>
      <c r="G120" s="11"/>
      <c r="H120" s="11"/>
      <c r="I120" s="11"/>
      <c r="J120" s="11"/>
      <c r="K120" s="11">
        <v>2</v>
      </c>
      <c r="L120" s="16">
        <v>190</v>
      </c>
    </row>
    <row r="121" spans="1:12">
      <c r="A121" s="11">
        <v>15</v>
      </c>
      <c r="B121" s="11" t="s">
        <v>127</v>
      </c>
      <c r="C121" s="11">
        <v>71.5</v>
      </c>
      <c r="D121" s="11" t="s">
        <v>24</v>
      </c>
      <c r="E121" s="11">
        <v>6</v>
      </c>
      <c r="F121" s="16">
        <v>429</v>
      </c>
      <c r="G121" s="11"/>
      <c r="H121" s="11"/>
      <c r="I121" s="11"/>
      <c r="J121" s="11"/>
      <c r="K121" s="11">
        <v>6</v>
      </c>
      <c r="L121" s="16">
        <v>429</v>
      </c>
    </row>
    <row r="122" spans="1:12">
      <c r="A122" s="11">
        <v>16</v>
      </c>
      <c r="B122" s="11" t="s">
        <v>128</v>
      </c>
      <c r="C122" s="11">
        <v>84.5</v>
      </c>
      <c r="D122" s="11" t="s">
        <v>24</v>
      </c>
      <c r="E122" s="11">
        <v>2</v>
      </c>
      <c r="F122" s="16">
        <v>169</v>
      </c>
      <c r="G122" s="11"/>
      <c r="H122" s="11"/>
      <c r="I122" s="11"/>
      <c r="J122" s="11"/>
      <c r="K122" s="11">
        <v>2</v>
      </c>
      <c r="L122" s="16">
        <v>169</v>
      </c>
    </row>
    <row r="123" spans="1:12">
      <c r="A123" s="11">
        <v>17</v>
      </c>
      <c r="B123" s="11" t="s">
        <v>129</v>
      </c>
      <c r="C123" s="11">
        <v>700</v>
      </c>
      <c r="D123" s="11" t="s">
        <v>24</v>
      </c>
      <c r="E123" s="11">
        <v>1</v>
      </c>
      <c r="F123" s="16">
        <v>700</v>
      </c>
      <c r="G123" s="11"/>
      <c r="H123" s="11"/>
      <c r="I123" s="11"/>
      <c r="J123" s="11"/>
      <c r="K123" s="11">
        <v>1</v>
      </c>
      <c r="L123" s="16">
        <v>700</v>
      </c>
    </row>
    <row r="124" spans="1:12">
      <c r="A124" s="11">
        <v>18</v>
      </c>
      <c r="B124" s="11" t="s">
        <v>130</v>
      </c>
      <c r="C124" s="11">
        <v>36</v>
      </c>
      <c r="D124" s="11" t="s">
        <v>24</v>
      </c>
      <c r="E124" s="11">
        <v>1</v>
      </c>
      <c r="F124" s="16">
        <v>36</v>
      </c>
      <c r="G124" s="11"/>
      <c r="H124" s="11"/>
      <c r="I124" s="11"/>
      <c r="J124" s="11"/>
      <c r="K124" s="11">
        <v>1</v>
      </c>
      <c r="L124" s="16">
        <v>36</v>
      </c>
    </row>
    <row r="125" spans="1:12">
      <c r="A125" s="11">
        <v>19</v>
      </c>
      <c r="B125" s="11" t="s">
        <v>131</v>
      </c>
      <c r="C125" s="11">
        <v>76</v>
      </c>
      <c r="D125" s="11" t="s">
        <v>24</v>
      </c>
      <c r="E125" s="11">
        <v>1</v>
      </c>
      <c r="F125" s="16">
        <v>76</v>
      </c>
      <c r="G125" s="11"/>
      <c r="H125" s="11"/>
      <c r="I125" s="11"/>
      <c r="J125" s="11"/>
      <c r="K125" s="11">
        <v>1</v>
      </c>
      <c r="L125" s="16">
        <v>76</v>
      </c>
    </row>
    <row r="126" spans="1:12">
      <c r="A126" s="11">
        <v>20</v>
      </c>
      <c r="B126" s="11" t="s">
        <v>132</v>
      </c>
      <c r="C126" s="11">
        <v>7.5</v>
      </c>
      <c r="D126" s="11" t="s">
        <v>24</v>
      </c>
      <c r="E126" s="11">
        <v>70</v>
      </c>
      <c r="F126" s="16">
        <v>525</v>
      </c>
      <c r="G126" s="11"/>
      <c r="H126" s="11"/>
      <c r="I126" s="11"/>
      <c r="J126" s="11"/>
      <c r="K126" s="11">
        <v>70</v>
      </c>
      <c r="L126" s="16">
        <v>525</v>
      </c>
    </row>
    <row r="127" spans="1:12">
      <c r="A127" s="11">
        <v>21</v>
      </c>
      <c r="B127" s="11" t="s">
        <v>133</v>
      </c>
      <c r="C127" s="11">
        <v>91.75</v>
      </c>
      <c r="D127" s="11" t="s">
        <v>24</v>
      </c>
      <c r="E127" s="11">
        <v>4</v>
      </c>
      <c r="F127" s="16">
        <v>367</v>
      </c>
      <c r="G127" s="11"/>
      <c r="H127" s="11"/>
      <c r="I127" s="11"/>
      <c r="J127" s="11"/>
      <c r="K127" s="11">
        <v>4</v>
      </c>
      <c r="L127" s="16">
        <v>367</v>
      </c>
    </row>
    <row r="128" spans="1:12">
      <c r="A128" s="11">
        <v>22</v>
      </c>
      <c r="B128" s="11" t="s">
        <v>134</v>
      </c>
      <c r="C128" s="11">
        <v>39.25</v>
      </c>
      <c r="D128" s="11" t="s">
        <v>24</v>
      </c>
      <c r="E128" s="11">
        <v>8</v>
      </c>
      <c r="F128" s="16">
        <v>314</v>
      </c>
      <c r="G128" s="11"/>
      <c r="H128" s="11"/>
      <c r="I128" s="11"/>
      <c r="J128" s="11"/>
      <c r="K128" s="11">
        <v>8</v>
      </c>
      <c r="L128" s="16">
        <v>314</v>
      </c>
    </row>
    <row r="129" spans="1:12">
      <c r="A129" s="11">
        <v>23</v>
      </c>
      <c r="B129" s="11" t="s">
        <v>135</v>
      </c>
      <c r="C129" s="11">
        <v>32</v>
      </c>
      <c r="D129" s="11" t="s">
        <v>24</v>
      </c>
      <c r="E129" s="11">
        <v>1</v>
      </c>
      <c r="F129" s="16">
        <v>32</v>
      </c>
      <c r="G129" s="11"/>
      <c r="H129" s="11"/>
      <c r="I129" s="11"/>
      <c r="J129" s="11"/>
      <c r="K129" s="11">
        <v>1</v>
      </c>
      <c r="L129" s="16">
        <v>32</v>
      </c>
    </row>
    <row r="130" spans="1:12">
      <c r="A130" s="11">
        <v>24</v>
      </c>
      <c r="B130" s="11" t="s">
        <v>136</v>
      </c>
      <c r="C130" s="11">
        <v>90</v>
      </c>
      <c r="D130" s="11" t="s">
        <v>24</v>
      </c>
      <c r="E130" s="11">
        <v>1</v>
      </c>
      <c r="F130" s="16">
        <v>90</v>
      </c>
      <c r="G130" s="11"/>
      <c r="H130" s="11"/>
      <c r="I130" s="11"/>
      <c r="J130" s="11"/>
      <c r="K130" s="11">
        <v>1</v>
      </c>
      <c r="L130" s="16">
        <v>90</v>
      </c>
    </row>
    <row r="131" spans="1:12">
      <c r="A131" s="11">
        <v>25</v>
      </c>
      <c r="B131" s="11" t="s">
        <v>137</v>
      </c>
      <c r="C131" s="11">
        <v>122.875</v>
      </c>
      <c r="D131" s="11" t="s">
        <v>24</v>
      </c>
      <c r="E131" s="11">
        <v>8</v>
      </c>
      <c r="F131" s="16">
        <v>983</v>
      </c>
      <c r="G131" s="11"/>
      <c r="H131" s="11"/>
      <c r="I131" s="11"/>
      <c r="J131" s="11"/>
      <c r="K131" s="11">
        <v>8</v>
      </c>
      <c r="L131" s="16">
        <v>983</v>
      </c>
    </row>
    <row r="132" spans="1:12">
      <c r="A132" s="11">
        <v>26</v>
      </c>
      <c r="B132" s="11" t="s">
        <v>138</v>
      </c>
      <c r="C132" s="11">
        <v>60</v>
      </c>
      <c r="D132" s="11" t="s">
        <v>24</v>
      </c>
      <c r="E132" s="11">
        <v>1</v>
      </c>
      <c r="F132" s="16">
        <v>60</v>
      </c>
      <c r="G132" s="11"/>
      <c r="H132" s="11"/>
      <c r="I132" s="11"/>
      <c r="J132" s="11"/>
      <c r="K132" s="11">
        <v>1</v>
      </c>
      <c r="L132" s="16">
        <v>60</v>
      </c>
    </row>
    <row r="133" spans="1:12">
      <c r="A133" s="11">
        <v>27</v>
      </c>
      <c r="B133" s="11" t="s">
        <v>139</v>
      </c>
      <c r="C133" s="11">
        <v>101</v>
      </c>
      <c r="D133" s="11" t="s">
        <v>24</v>
      </c>
      <c r="E133" s="11">
        <v>1</v>
      </c>
      <c r="F133" s="16">
        <v>101</v>
      </c>
      <c r="G133" s="11"/>
      <c r="H133" s="11"/>
      <c r="I133" s="11"/>
      <c r="J133" s="11"/>
      <c r="K133" s="11">
        <v>1</v>
      </c>
      <c r="L133" s="16">
        <v>101</v>
      </c>
    </row>
    <row r="134" spans="1:12">
      <c r="A134" s="11">
        <v>28</v>
      </c>
      <c r="B134" s="11" t="s">
        <v>140</v>
      </c>
      <c r="C134" s="11">
        <v>97</v>
      </c>
      <c r="D134" s="11" t="s">
        <v>24</v>
      </c>
      <c r="E134" s="11">
        <v>1</v>
      </c>
      <c r="F134" s="16">
        <v>97</v>
      </c>
      <c r="G134" s="11"/>
      <c r="H134" s="11"/>
      <c r="I134" s="11"/>
      <c r="J134" s="11"/>
      <c r="K134" s="11">
        <v>1</v>
      </c>
      <c r="L134" s="16">
        <v>97</v>
      </c>
    </row>
    <row r="135" spans="1:12">
      <c r="A135" s="11">
        <v>29</v>
      </c>
      <c r="B135" s="11" t="s">
        <v>141</v>
      </c>
      <c r="C135" s="11">
        <v>188</v>
      </c>
      <c r="D135" s="11" t="s">
        <v>24</v>
      </c>
      <c r="E135" s="11">
        <v>1</v>
      </c>
      <c r="F135" s="16">
        <v>188</v>
      </c>
      <c r="G135" s="11"/>
      <c r="H135" s="11"/>
      <c r="I135" s="11"/>
      <c r="J135" s="11"/>
      <c r="K135" s="11">
        <v>1</v>
      </c>
      <c r="L135" s="16">
        <v>188</v>
      </c>
    </row>
    <row r="136" spans="1:12">
      <c r="A136" s="11">
        <v>30</v>
      </c>
      <c r="B136" s="11" t="s">
        <v>142</v>
      </c>
      <c r="C136" s="11">
        <v>250</v>
      </c>
      <c r="D136" s="11" t="s">
        <v>24</v>
      </c>
      <c r="E136" s="11">
        <v>1</v>
      </c>
      <c r="F136" s="16">
        <v>250</v>
      </c>
      <c r="G136" s="11"/>
      <c r="H136" s="11"/>
      <c r="I136" s="11"/>
      <c r="J136" s="11"/>
      <c r="K136" s="11">
        <v>1</v>
      </c>
      <c r="L136" s="16">
        <v>250</v>
      </c>
    </row>
    <row r="137" spans="1:12">
      <c r="A137" s="11">
        <v>31</v>
      </c>
      <c r="B137" s="11" t="s">
        <v>143</v>
      </c>
      <c r="C137" s="11">
        <v>10</v>
      </c>
      <c r="D137" s="11" t="s">
        <v>24</v>
      </c>
      <c r="E137" s="11">
        <v>2</v>
      </c>
      <c r="F137" s="16">
        <v>20</v>
      </c>
      <c r="G137" s="11"/>
      <c r="H137" s="11"/>
      <c r="I137" s="11"/>
      <c r="J137" s="11"/>
      <c r="K137" s="11">
        <v>2</v>
      </c>
      <c r="L137" s="16">
        <v>20</v>
      </c>
    </row>
    <row r="138" spans="1:12">
      <c r="A138" s="11">
        <v>32</v>
      </c>
      <c r="B138" s="11" t="s">
        <v>144</v>
      </c>
      <c r="C138" s="11">
        <v>43</v>
      </c>
      <c r="D138" s="11" t="s">
        <v>24</v>
      </c>
      <c r="E138" s="11">
        <v>19</v>
      </c>
      <c r="F138" s="16">
        <v>817</v>
      </c>
      <c r="G138" s="11"/>
      <c r="H138" s="11"/>
      <c r="I138" s="11"/>
      <c r="J138" s="11"/>
      <c r="K138" s="11">
        <v>19</v>
      </c>
      <c r="L138" s="16">
        <v>817</v>
      </c>
    </row>
    <row r="139" spans="1:12">
      <c r="A139" s="11">
        <v>33</v>
      </c>
      <c r="B139" s="11" t="s">
        <v>145</v>
      </c>
      <c r="C139" s="11">
        <v>68.666666666666671</v>
      </c>
      <c r="D139" s="11" t="s">
        <v>24</v>
      </c>
      <c r="E139" s="11">
        <v>6</v>
      </c>
      <c r="F139" s="16">
        <v>412</v>
      </c>
      <c r="G139" s="11"/>
      <c r="H139" s="11"/>
      <c r="I139" s="11"/>
      <c r="J139" s="11"/>
      <c r="K139" s="11">
        <v>6</v>
      </c>
      <c r="L139" s="16">
        <v>412</v>
      </c>
    </row>
    <row r="140" spans="1:12">
      <c r="A140" s="11">
        <v>34</v>
      </c>
      <c r="B140" s="11" t="s">
        <v>146</v>
      </c>
      <c r="C140" s="11">
        <v>89</v>
      </c>
      <c r="D140" s="11" t="s">
        <v>24</v>
      </c>
      <c r="E140" s="11">
        <v>1</v>
      </c>
      <c r="F140" s="16">
        <v>89</v>
      </c>
      <c r="G140" s="11"/>
      <c r="H140" s="11"/>
      <c r="I140" s="11"/>
      <c r="J140" s="11"/>
      <c r="K140" s="11">
        <v>1</v>
      </c>
      <c r="L140" s="16">
        <v>89</v>
      </c>
    </row>
    <row r="141" spans="1:12">
      <c r="A141" s="11">
        <v>35</v>
      </c>
      <c r="B141" s="11" t="s">
        <v>147</v>
      </c>
      <c r="C141" s="11">
        <v>50.1</v>
      </c>
      <c r="D141" s="11" t="s">
        <v>24</v>
      </c>
      <c r="E141" s="11">
        <v>10</v>
      </c>
      <c r="F141" s="16">
        <v>501</v>
      </c>
      <c r="G141" s="11"/>
      <c r="H141" s="11"/>
      <c r="I141" s="11"/>
      <c r="J141" s="11"/>
      <c r="K141" s="11">
        <v>10</v>
      </c>
      <c r="L141" s="16">
        <v>501</v>
      </c>
    </row>
    <row r="142" spans="1:12">
      <c r="A142" s="11">
        <v>36</v>
      </c>
      <c r="B142" s="11" t="s">
        <v>123</v>
      </c>
      <c r="C142" s="11">
        <v>202</v>
      </c>
      <c r="D142" s="11" t="s">
        <v>24</v>
      </c>
      <c r="E142" s="11">
        <v>1</v>
      </c>
      <c r="F142" s="16">
        <v>202</v>
      </c>
      <c r="G142" s="11"/>
      <c r="H142" s="11"/>
      <c r="I142" s="11"/>
      <c r="J142" s="11"/>
      <c r="K142" s="11">
        <v>1</v>
      </c>
      <c r="L142" s="16">
        <v>202</v>
      </c>
    </row>
    <row r="143" spans="1:12">
      <c r="A143" s="11">
        <v>37</v>
      </c>
      <c r="B143" s="11" t="s">
        <v>148</v>
      </c>
      <c r="C143" s="11">
        <v>495.16666666666669</v>
      </c>
      <c r="D143" s="11" t="s">
        <v>24</v>
      </c>
      <c r="E143" s="11">
        <v>6</v>
      </c>
      <c r="F143" s="16">
        <v>2971</v>
      </c>
      <c r="G143" s="11"/>
      <c r="H143" s="11"/>
      <c r="I143" s="11"/>
      <c r="J143" s="11"/>
      <c r="K143" s="11">
        <v>6</v>
      </c>
      <c r="L143" s="16">
        <v>2971</v>
      </c>
    </row>
    <row r="144" spans="1:12">
      <c r="A144" s="11">
        <v>38</v>
      </c>
      <c r="B144" s="11" t="s">
        <v>149</v>
      </c>
      <c r="C144" s="11">
        <v>564</v>
      </c>
      <c r="D144" s="11" t="s">
        <v>24</v>
      </c>
      <c r="E144" s="11">
        <v>1</v>
      </c>
      <c r="F144" s="16">
        <v>564</v>
      </c>
      <c r="G144" s="11"/>
      <c r="H144" s="11"/>
      <c r="I144" s="11"/>
      <c r="J144" s="11"/>
      <c r="K144" s="11">
        <v>1</v>
      </c>
      <c r="L144" s="16">
        <v>564</v>
      </c>
    </row>
    <row r="145" spans="1:12">
      <c r="A145" s="11">
        <v>39</v>
      </c>
      <c r="B145" s="11" t="s">
        <v>150</v>
      </c>
      <c r="C145" s="11">
        <v>72</v>
      </c>
      <c r="D145" s="11" t="s">
        <v>24</v>
      </c>
      <c r="E145" s="11">
        <v>19</v>
      </c>
      <c r="F145" s="16">
        <v>1368</v>
      </c>
      <c r="G145" s="11"/>
      <c r="H145" s="11"/>
      <c r="I145" s="11"/>
      <c r="J145" s="11"/>
      <c r="K145" s="11">
        <v>19</v>
      </c>
      <c r="L145" s="16">
        <v>1368</v>
      </c>
    </row>
    <row r="146" spans="1:12">
      <c r="A146" s="11">
        <v>40</v>
      </c>
      <c r="B146" s="11" t="s">
        <v>151</v>
      </c>
      <c r="C146" s="11">
        <v>60</v>
      </c>
      <c r="D146" s="11" t="s">
        <v>24</v>
      </c>
      <c r="E146" s="11">
        <v>2</v>
      </c>
      <c r="F146" s="16">
        <v>120</v>
      </c>
      <c r="G146" s="11"/>
      <c r="H146" s="11"/>
      <c r="I146" s="11"/>
      <c r="J146" s="11"/>
      <c r="K146" s="11">
        <v>2</v>
      </c>
      <c r="L146" s="16">
        <v>120</v>
      </c>
    </row>
    <row r="147" spans="1:12">
      <c r="A147" s="11">
        <v>41</v>
      </c>
      <c r="B147" s="11" t="s">
        <v>152</v>
      </c>
      <c r="C147" s="11">
        <v>113.33333333333333</v>
      </c>
      <c r="D147" s="11" t="s">
        <v>24</v>
      </c>
      <c r="E147" s="11">
        <v>15</v>
      </c>
      <c r="F147" s="16">
        <v>1700</v>
      </c>
      <c r="G147" s="11"/>
      <c r="H147" s="11"/>
      <c r="I147" s="11"/>
      <c r="J147" s="11"/>
      <c r="K147" s="11">
        <v>15</v>
      </c>
      <c r="L147" s="16">
        <v>1700</v>
      </c>
    </row>
    <row r="148" spans="1:12">
      <c r="A148" s="11">
        <v>42</v>
      </c>
      <c r="B148" s="11" t="s">
        <v>153</v>
      </c>
      <c r="C148" s="11">
        <v>53</v>
      </c>
      <c r="D148" s="11" t="s">
        <v>24</v>
      </c>
      <c r="E148" s="11">
        <v>2</v>
      </c>
      <c r="F148" s="16">
        <v>106</v>
      </c>
      <c r="G148" s="11"/>
      <c r="H148" s="11"/>
      <c r="I148" s="11"/>
      <c r="J148" s="11"/>
      <c r="K148" s="11">
        <v>2</v>
      </c>
      <c r="L148" s="16">
        <v>106</v>
      </c>
    </row>
    <row r="149" spans="1:12">
      <c r="A149" s="11">
        <v>43</v>
      </c>
      <c r="B149" s="11" t="s">
        <v>154</v>
      </c>
      <c r="C149" s="11">
        <v>95</v>
      </c>
      <c r="D149" s="11" t="s">
        <v>24</v>
      </c>
      <c r="E149" s="11">
        <v>1</v>
      </c>
      <c r="F149" s="16">
        <v>95</v>
      </c>
      <c r="G149" s="11"/>
      <c r="H149" s="11"/>
      <c r="I149" s="11"/>
      <c r="J149" s="11"/>
      <c r="K149" s="11">
        <v>1</v>
      </c>
      <c r="L149" s="16">
        <v>95</v>
      </c>
    </row>
    <row r="150" spans="1:12">
      <c r="A150" s="11">
        <v>44</v>
      </c>
      <c r="B150" s="11" t="s">
        <v>155</v>
      </c>
      <c r="C150" s="11">
        <v>21</v>
      </c>
      <c r="D150" s="11" t="s">
        <v>24</v>
      </c>
      <c r="E150" s="11">
        <v>6</v>
      </c>
      <c r="F150" s="16">
        <v>126</v>
      </c>
      <c r="G150" s="11"/>
      <c r="H150" s="11"/>
      <c r="I150" s="11"/>
      <c r="J150" s="11"/>
      <c r="K150" s="11">
        <v>6</v>
      </c>
      <c r="L150" s="16">
        <v>126</v>
      </c>
    </row>
    <row r="151" spans="1:12">
      <c r="A151" s="11">
        <v>45</v>
      </c>
      <c r="B151" s="11" t="s">
        <v>156</v>
      </c>
      <c r="C151" s="11">
        <v>17.710526315789473</v>
      </c>
      <c r="D151" s="11" t="s">
        <v>24</v>
      </c>
      <c r="E151" s="11">
        <v>76</v>
      </c>
      <c r="F151" s="16">
        <v>1346</v>
      </c>
      <c r="G151" s="11"/>
      <c r="H151" s="11"/>
      <c r="I151" s="11"/>
      <c r="J151" s="11"/>
      <c r="K151" s="11">
        <v>76</v>
      </c>
      <c r="L151" s="16">
        <v>1346</v>
      </c>
    </row>
    <row r="152" spans="1:12">
      <c r="A152" s="11">
        <v>46</v>
      </c>
      <c r="B152" s="11" t="s">
        <v>157</v>
      </c>
      <c r="C152" s="11">
        <v>80</v>
      </c>
      <c r="D152" s="11" t="s">
        <v>24</v>
      </c>
      <c r="E152" s="11">
        <v>10</v>
      </c>
      <c r="F152" s="16">
        <v>800</v>
      </c>
      <c r="G152" s="11"/>
      <c r="H152" s="11"/>
      <c r="I152" s="11"/>
      <c r="J152" s="11"/>
      <c r="K152" s="11">
        <v>10</v>
      </c>
      <c r="L152" s="16">
        <v>800</v>
      </c>
    </row>
    <row r="153" spans="1:12">
      <c r="A153" s="11">
        <v>47</v>
      </c>
      <c r="B153" s="11" t="s">
        <v>158</v>
      </c>
      <c r="C153" s="11">
        <v>64</v>
      </c>
      <c r="D153" s="11" t="s">
        <v>24</v>
      </c>
      <c r="E153" s="11">
        <v>1</v>
      </c>
      <c r="F153" s="16">
        <v>64</v>
      </c>
      <c r="G153" s="11"/>
      <c r="H153" s="11"/>
      <c r="I153" s="11"/>
      <c r="J153" s="11"/>
      <c r="K153" s="11">
        <v>1</v>
      </c>
      <c r="L153" s="16">
        <v>64</v>
      </c>
    </row>
    <row r="154" spans="1:12">
      <c r="A154" s="11">
        <v>48</v>
      </c>
      <c r="B154" s="11" t="s">
        <v>159</v>
      </c>
      <c r="C154" s="11">
        <v>68</v>
      </c>
      <c r="D154" s="11" t="s">
        <v>24</v>
      </c>
      <c r="E154" s="11">
        <v>1</v>
      </c>
      <c r="F154" s="16">
        <v>68</v>
      </c>
      <c r="G154" s="11"/>
      <c r="H154" s="11"/>
      <c r="I154" s="11"/>
      <c r="J154" s="11"/>
      <c r="K154" s="11">
        <v>1</v>
      </c>
      <c r="L154" s="16">
        <v>68</v>
      </c>
    </row>
    <row r="155" spans="1:12">
      <c r="A155" s="11">
        <v>49</v>
      </c>
      <c r="B155" s="11" t="s">
        <v>160</v>
      </c>
      <c r="C155" s="11">
        <v>62.666666666666664</v>
      </c>
      <c r="D155" s="11" t="s">
        <v>24</v>
      </c>
      <c r="E155" s="11">
        <v>3</v>
      </c>
      <c r="F155" s="16">
        <v>188</v>
      </c>
      <c r="G155" s="11"/>
      <c r="H155" s="11"/>
      <c r="I155" s="11"/>
      <c r="J155" s="11"/>
      <c r="K155" s="11">
        <v>3</v>
      </c>
      <c r="L155" s="16">
        <v>188</v>
      </c>
    </row>
    <row r="156" spans="1:12">
      <c r="A156" s="11">
        <v>50</v>
      </c>
      <c r="B156" s="11" t="s">
        <v>161</v>
      </c>
      <c r="C156" s="11">
        <v>43</v>
      </c>
      <c r="D156" s="11" t="s">
        <v>24</v>
      </c>
      <c r="E156" s="11">
        <v>1</v>
      </c>
      <c r="F156" s="16">
        <v>43</v>
      </c>
      <c r="G156" s="11"/>
      <c r="H156" s="11"/>
      <c r="I156" s="11"/>
      <c r="J156" s="11"/>
      <c r="K156" s="11">
        <v>1</v>
      </c>
      <c r="L156" s="16">
        <v>43</v>
      </c>
    </row>
    <row r="157" spans="1:12">
      <c r="A157" s="11">
        <v>51</v>
      </c>
      <c r="B157" s="11" t="s">
        <v>162</v>
      </c>
      <c r="C157" s="11">
        <v>136</v>
      </c>
      <c r="D157" s="11" t="s">
        <v>24</v>
      </c>
      <c r="E157" s="11">
        <v>11</v>
      </c>
      <c r="F157" s="16">
        <v>1496</v>
      </c>
      <c r="G157" s="11"/>
      <c r="H157" s="11"/>
      <c r="I157" s="11"/>
      <c r="J157" s="11"/>
      <c r="K157" s="11">
        <v>11</v>
      </c>
      <c r="L157" s="16">
        <v>1496</v>
      </c>
    </row>
    <row r="158" spans="1:12">
      <c r="A158" s="11">
        <v>52</v>
      </c>
      <c r="B158" s="11" t="s">
        <v>163</v>
      </c>
      <c r="C158" s="11">
        <v>16.875</v>
      </c>
      <c r="D158" s="11" t="s">
        <v>24</v>
      </c>
      <c r="E158" s="11">
        <v>8</v>
      </c>
      <c r="F158" s="16">
        <v>135</v>
      </c>
      <c r="G158" s="11"/>
      <c r="H158" s="11"/>
      <c r="I158" s="11"/>
      <c r="J158" s="11"/>
      <c r="K158" s="11">
        <v>8</v>
      </c>
      <c r="L158" s="16">
        <v>135</v>
      </c>
    </row>
    <row r="159" spans="1:12">
      <c r="A159" s="11">
        <v>53</v>
      </c>
      <c r="B159" s="11" t="s">
        <v>164</v>
      </c>
      <c r="C159" s="11">
        <v>57</v>
      </c>
      <c r="D159" s="11" t="s">
        <v>24</v>
      </c>
      <c r="E159" s="11">
        <v>8</v>
      </c>
      <c r="F159" s="16">
        <v>456</v>
      </c>
      <c r="G159" s="11"/>
      <c r="H159" s="11"/>
      <c r="I159" s="11"/>
      <c r="J159" s="11"/>
      <c r="K159" s="11">
        <v>8</v>
      </c>
      <c r="L159" s="16">
        <v>456</v>
      </c>
    </row>
    <row r="160" spans="1:12">
      <c r="A160" s="11">
        <v>54</v>
      </c>
      <c r="B160" s="11" t="s">
        <v>92</v>
      </c>
      <c r="C160" s="11">
        <v>57</v>
      </c>
      <c r="D160" s="11" t="s">
        <v>24</v>
      </c>
      <c r="E160" s="11">
        <v>8</v>
      </c>
      <c r="F160" s="16">
        <v>456</v>
      </c>
      <c r="G160" s="11"/>
      <c r="H160" s="11"/>
      <c r="I160" s="11"/>
      <c r="J160" s="11"/>
      <c r="K160" s="11">
        <v>8</v>
      </c>
      <c r="L160" s="16">
        <v>456</v>
      </c>
    </row>
    <row r="161" spans="1:12">
      <c r="A161" s="11">
        <v>55</v>
      </c>
      <c r="B161" s="11" t="s">
        <v>92</v>
      </c>
      <c r="C161" s="11">
        <v>424</v>
      </c>
      <c r="D161" s="11" t="s">
        <v>24</v>
      </c>
      <c r="E161" s="11">
        <v>1</v>
      </c>
      <c r="F161" s="16">
        <v>424</v>
      </c>
      <c r="G161" s="11"/>
      <c r="H161" s="11"/>
      <c r="I161" s="11"/>
      <c r="J161" s="11"/>
      <c r="K161" s="11">
        <v>1</v>
      </c>
      <c r="L161" s="16">
        <v>424</v>
      </c>
    </row>
    <row r="162" spans="1:12">
      <c r="A162" s="11">
        <v>56</v>
      </c>
      <c r="B162" s="11" t="s">
        <v>165</v>
      </c>
      <c r="C162" s="11">
        <v>26.375</v>
      </c>
      <c r="D162" s="11" t="s">
        <v>24</v>
      </c>
      <c r="E162" s="11">
        <v>16</v>
      </c>
      <c r="F162" s="16">
        <v>422</v>
      </c>
      <c r="G162" s="11"/>
      <c r="H162" s="11"/>
      <c r="I162" s="11"/>
      <c r="J162" s="11"/>
      <c r="K162" s="11">
        <v>16</v>
      </c>
      <c r="L162" s="16">
        <v>422</v>
      </c>
    </row>
    <row r="163" spans="1:12">
      <c r="A163" s="11">
        <v>57</v>
      </c>
      <c r="B163" s="11" t="s">
        <v>166</v>
      </c>
      <c r="C163" s="11">
        <v>69</v>
      </c>
      <c r="D163" s="11" t="s">
        <v>24</v>
      </c>
      <c r="E163" s="11">
        <v>8</v>
      </c>
      <c r="F163" s="16">
        <v>552</v>
      </c>
      <c r="G163" s="11"/>
      <c r="H163" s="11"/>
      <c r="I163" s="11"/>
      <c r="J163" s="11"/>
      <c r="K163" s="11">
        <v>8</v>
      </c>
      <c r="L163" s="16">
        <v>552</v>
      </c>
    </row>
    <row r="164" spans="1:12">
      <c r="A164" s="11">
        <v>58</v>
      </c>
      <c r="B164" s="11" t="s">
        <v>167</v>
      </c>
      <c r="C164" s="11">
        <v>55</v>
      </c>
      <c r="D164" s="11" t="s">
        <v>24</v>
      </c>
      <c r="E164" s="11">
        <v>1</v>
      </c>
      <c r="F164" s="16">
        <v>55</v>
      </c>
      <c r="G164" s="11"/>
      <c r="H164" s="11"/>
      <c r="I164" s="11"/>
      <c r="J164" s="11"/>
      <c r="K164" s="11">
        <v>1</v>
      </c>
      <c r="L164" s="16">
        <v>55</v>
      </c>
    </row>
    <row r="165" spans="1:12">
      <c r="A165" s="11">
        <v>59</v>
      </c>
      <c r="B165" s="11" t="s">
        <v>168</v>
      </c>
      <c r="C165" s="11">
        <v>81</v>
      </c>
      <c r="D165" s="11" t="s">
        <v>24</v>
      </c>
      <c r="E165" s="11">
        <v>3</v>
      </c>
      <c r="F165" s="16">
        <v>243</v>
      </c>
      <c r="G165" s="11"/>
      <c r="H165" s="11"/>
      <c r="I165" s="11"/>
      <c r="J165" s="11"/>
      <c r="K165" s="11">
        <v>3</v>
      </c>
      <c r="L165" s="16">
        <v>243</v>
      </c>
    </row>
    <row r="166" spans="1:12">
      <c r="A166" s="11">
        <v>60</v>
      </c>
      <c r="B166" s="11" t="s">
        <v>169</v>
      </c>
      <c r="C166" s="11">
        <v>7.625</v>
      </c>
      <c r="D166" s="11" t="s">
        <v>24</v>
      </c>
      <c r="E166" s="11">
        <v>8</v>
      </c>
      <c r="F166" s="16">
        <v>61</v>
      </c>
      <c r="G166" s="11"/>
      <c r="H166" s="11"/>
      <c r="I166" s="11"/>
      <c r="J166" s="11"/>
      <c r="K166" s="11">
        <v>8</v>
      </c>
      <c r="L166" s="16">
        <v>61</v>
      </c>
    </row>
    <row r="167" spans="1:12">
      <c r="A167" s="11">
        <v>61</v>
      </c>
      <c r="B167" s="11" t="s">
        <v>170</v>
      </c>
      <c r="C167" s="11">
        <v>16</v>
      </c>
      <c r="D167" s="11" t="s">
        <v>24</v>
      </c>
      <c r="E167" s="11">
        <v>1</v>
      </c>
      <c r="F167" s="16">
        <v>16</v>
      </c>
      <c r="G167" s="11"/>
      <c r="H167" s="11"/>
      <c r="I167" s="11"/>
      <c r="J167" s="11"/>
      <c r="K167" s="11">
        <v>1</v>
      </c>
      <c r="L167" s="16">
        <v>16</v>
      </c>
    </row>
    <row r="168" spans="1:12">
      <c r="A168" s="11">
        <v>62</v>
      </c>
      <c r="B168" s="11" t="s">
        <v>138</v>
      </c>
      <c r="C168" s="11">
        <v>200</v>
      </c>
      <c r="D168" s="11" t="s">
        <v>24</v>
      </c>
      <c r="E168" s="11">
        <v>1</v>
      </c>
      <c r="F168" s="16">
        <v>200</v>
      </c>
      <c r="G168" s="11"/>
      <c r="H168" s="11"/>
      <c r="I168" s="11"/>
      <c r="J168" s="11"/>
      <c r="K168" s="11">
        <v>1</v>
      </c>
      <c r="L168" s="16">
        <v>200</v>
      </c>
    </row>
    <row r="169" spans="1:12">
      <c r="A169" s="11">
        <v>63</v>
      </c>
      <c r="B169" s="11" t="s">
        <v>171</v>
      </c>
      <c r="C169" s="11">
        <v>321</v>
      </c>
      <c r="D169" s="11" t="s">
        <v>24</v>
      </c>
      <c r="E169" s="11">
        <v>1</v>
      </c>
      <c r="F169" s="16">
        <v>321</v>
      </c>
      <c r="G169" s="11"/>
      <c r="H169" s="11"/>
      <c r="I169" s="11"/>
      <c r="J169" s="11"/>
      <c r="K169" s="11">
        <v>1</v>
      </c>
      <c r="L169" s="16">
        <v>321</v>
      </c>
    </row>
    <row r="170" spans="1:12">
      <c r="A170" s="11">
        <v>64</v>
      </c>
      <c r="B170" s="11" t="s">
        <v>144</v>
      </c>
      <c r="C170" s="11">
        <v>130</v>
      </c>
      <c r="D170" s="11" t="s">
        <v>24</v>
      </c>
      <c r="E170" s="11">
        <v>10</v>
      </c>
      <c r="F170" s="16">
        <v>1300</v>
      </c>
      <c r="G170" s="11"/>
      <c r="H170" s="11"/>
      <c r="I170" s="11"/>
      <c r="J170" s="11"/>
      <c r="K170" s="11">
        <v>10</v>
      </c>
      <c r="L170" s="16">
        <v>1300</v>
      </c>
    </row>
    <row r="171" spans="1:12">
      <c r="A171" s="11">
        <v>65</v>
      </c>
      <c r="B171" s="11" t="s">
        <v>172</v>
      </c>
      <c r="C171" s="11">
        <v>55</v>
      </c>
      <c r="D171" s="11" t="s">
        <v>24</v>
      </c>
      <c r="E171" s="11">
        <v>20</v>
      </c>
      <c r="F171" s="16">
        <v>1100</v>
      </c>
      <c r="G171" s="11"/>
      <c r="H171" s="11"/>
      <c r="I171" s="11"/>
      <c r="J171" s="11"/>
      <c r="K171" s="11">
        <v>20</v>
      </c>
      <c r="L171" s="16">
        <v>1100</v>
      </c>
    </row>
    <row r="172" spans="1:12">
      <c r="A172" s="11">
        <v>66</v>
      </c>
      <c r="B172" s="11" t="s">
        <v>173</v>
      </c>
      <c r="C172" s="11">
        <v>75</v>
      </c>
      <c r="D172" s="11" t="s">
        <v>24</v>
      </c>
      <c r="E172" s="11">
        <v>6</v>
      </c>
      <c r="F172" s="16">
        <v>450</v>
      </c>
      <c r="G172" s="11"/>
      <c r="H172" s="11"/>
      <c r="I172" s="11"/>
      <c r="J172" s="11"/>
      <c r="K172" s="11">
        <v>6</v>
      </c>
      <c r="L172" s="16">
        <v>450</v>
      </c>
    </row>
    <row r="173" spans="1:12">
      <c r="A173" s="11">
        <v>67</v>
      </c>
      <c r="B173" s="11" t="s">
        <v>175</v>
      </c>
      <c r="C173" s="11">
        <v>625</v>
      </c>
      <c r="D173" s="11" t="s">
        <v>24</v>
      </c>
      <c r="E173" s="11">
        <v>1</v>
      </c>
      <c r="F173" s="16">
        <v>625</v>
      </c>
      <c r="G173" s="11"/>
      <c r="H173" s="11"/>
      <c r="I173" s="11"/>
      <c r="J173" s="11"/>
      <c r="K173" s="11">
        <v>1</v>
      </c>
      <c r="L173" s="16">
        <v>625</v>
      </c>
    </row>
    <row r="174" spans="1:12">
      <c r="A174" s="11">
        <v>68</v>
      </c>
      <c r="B174" s="11" t="s">
        <v>172</v>
      </c>
      <c r="C174" s="11">
        <v>80</v>
      </c>
      <c r="D174" s="11" t="s">
        <v>24</v>
      </c>
      <c r="E174" s="11">
        <v>60</v>
      </c>
      <c r="F174" s="16">
        <v>4800</v>
      </c>
      <c r="G174" s="11"/>
      <c r="H174" s="11"/>
      <c r="I174" s="11"/>
      <c r="J174" s="11"/>
      <c r="K174" s="11">
        <v>60</v>
      </c>
      <c r="L174" s="16">
        <v>4800</v>
      </c>
    </row>
    <row r="175" spans="1:12">
      <c r="A175" s="11">
        <v>69</v>
      </c>
      <c r="B175" s="11" t="s">
        <v>127</v>
      </c>
      <c r="C175" s="11">
        <v>650</v>
      </c>
      <c r="D175" s="11" t="s">
        <v>24</v>
      </c>
      <c r="E175" s="11">
        <v>5</v>
      </c>
      <c r="F175" s="16">
        <v>3250</v>
      </c>
      <c r="G175" s="11"/>
      <c r="H175" s="11"/>
      <c r="I175" s="11"/>
      <c r="J175" s="11"/>
      <c r="K175" s="11">
        <v>5</v>
      </c>
      <c r="L175" s="16">
        <v>3250</v>
      </c>
    </row>
    <row r="176" spans="1:12">
      <c r="A176" s="11">
        <v>70</v>
      </c>
      <c r="B176" s="11" t="s">
        <v>176</v>
      </c>
      <c r="C176" s="11">
        <v>187</v>
      </c>
      <c r="D176" s="11" t="s">
        <v>24</v>
      </c>
      <c r="E176" s="11">
        <v>28</v>
      </c>
      <c r="F176" s="16">
        <v>5236</v>
      </c>
      <c r="G176" s="11"/>
      <c r="H176" s="11"/>
      <c r="I176" s="11"/>
      <c r="J176" s="11"/>
      <c r="K176" s="11">
        <v>28</v>
      </c>
      <c r="L176" s="16">
        <v>5236</v>
      </c>
    </row>
    <row r="177" spans="1:12">
      <c r="A177" s="11">
        <v>71</v>
      </c>
      <c r="B177" s="11" t="s">
        <v>177</v>
      </c>
      <c r="C177" s="11">
        <v>216</v>
      </c>
      <c r="D177" s="11" t="s">
        <v>24</v>
      </c>
      <c r="E177" s="11">
        <v>2</v>
      </c>
      <c r="F177" s="16">
        <v>432</v>
      </c>
      <c r="G177" s="11"/>
      <c r="H177" s="11"/>
      <c r="I177" s="11"/>
      <c r="J177" s="11"/>
      <c r="K177" s="11">
        <v>2</v>
      </c>
      <c r="L177" s="16">
        <v>432</v>
      </c>
    </row>
    <row r="178" spans="1:12">
      <c r="A178" s="11">
        <v>72</v>
      </c>
      <c r="B178" s="11" t="s">
        <v>178</v>
      </c>
      <c r="C178" s="11">
        <v>132.5</v>
      </c>
      <c r="D178" s="11" t="s">
        <v>24</v>
      </c>
      <c r="E178" s="11">
        <v>4</v>
      </c>
      <c r="F178" s="16">
        <v>530</v>
      </c>
      <c r="G178" s="11"/>
      <c r="H178" s="11"/>
      <c r="I178" s="11"/>
      <c r="J178" s="11"/>
      <c r="K178" s="11">
        <v>4</v>
      </c>
      <c r="L178" s="16">
        <v>530</v>
      </c>
    </row>
    <row r="179" spans="1:12">
      <c r="A179" s="11">
        <v>73</v>
      </c>
      <c r="B179" s="11" t="s">
        <v>179</v>
      </c>
      <c r="C179" s="11">
        <v>400</v>
      </c>
      <c r="D179" s="11" t="s">
        <v>24</v>
      </c>
      <c r="E179" s="11">
        <v>1</v>
      </c>
      <c r="F179" s="16">
        <v>400</v>
      </c>
      <c r="G179" s="11"/>
      <c r="H179" s="11"/>
      <c r="I179" s="11"/>
      <c r="J179" s="11"/>
      <c r="K179" s="11">
        <v>1</v>
      </c>
      <c r="L179" s="16">
        <v>400</v>
      </c>
    </row>
    <row r="180" spans="1:12">
      <c r="A180" s="11">
        <v>74</v>
      </c>
      <c r="B180" s="11" t="s">
        <v>180</v>
      </c>
      <c r="C180" s="11">
        <v>340</v>
      </c>
      <c r="D180" s="11" t="s">
        <v>24</v>
      </c>
      <c r="E180" s="11">
        <v>10</v>
      </c>
      <c r="F180" s="16">
        <v>3400</v>
      </c>
      <c r="G180" s="11"/>
      <c r="H180" s="11"/>
      <c r="I180" s="11"/>
      <c r="J180" s="11"/>
      <c r="K180" s="11">
        <v>10</v>
      </c>
      <c r="L180" s="16">
        <v>3400</v>
      </c>
    </row>
    <row r="181" spans="1:12">
      <c r="A181" s="11">
        <v>75</v>
      </c>
      <c r="B181" s="11" t="s">
        <v>127</v>
      </c>
      <c r="C181" s="11">
        <v>310</v>
      </c>
      <c r="D181" s="11" t="s">
        <v>24</v>
      </c>
      <c r="E181" s="11">
        <v>11</v>
      </c>
      <c r="F181" s="16">
        <v>3410</v>
      </c>
      <c r="G181" s="11"/>
      <c r="H181" s="11"/>
      <c r="I181" s="11"/>
      <c r="J181" s="11"/>
      <c r="K181" s="11">
        <v>11</v>
      </c>
      <c r="L181" s="16">
        <v>3410</v>
      </c>
    </row>
    <row r="182" spans="1:12">
      <c r="A182" s="11">
        <v>76</v>
      </c>
      <c r="B182" s="11" t="s">
        <v>181</v>
      </c>
      <c r="C182" s="11">
        <v>190</v>
      </c>
      <c r="D182" s="11" t="s">
        <v>24</v>
      </c>
      <c r="E182" s="11">
        <v>1</v>
      </c>
      <c r="F182" s="16">
        <v>190</v>
      </c>
      <c r="G182" s="11"/>
      <c r="H182" s="11"/>
      <c r="I182" s="11"/>
      <c r="J182" s="11"/>
      <c r="K182" s="11">
        <v>1</v>
      </c>
      <c r="L182" s="16">
        <v>190</v>
      </c>
    </row>
    <row r="183" spans="1:12">
      <c r="A183" s="11">
        <v>77</v>
      </c>
      <c r="B183" s="11" t="s">
        <v>182</v>
      </c>
      <c r="C183" s="11">
        <v>190</v>
      </c>
      <c r="D183" s="11" t="s">
        <v>24</v>
      </c>
      <c r="E183" s="11">
        <v>1</v>
      </c>
      <c r="F183" s="16">
        <v>190</v>
      </c>
      <c r="G183" s="11"/>
      <c r="H183" s="11"/>
      <c r="I183" s="11"/>
      <c r="J183" s="11"/>
      <c r="K183" s="11">
        <v>1</v>
      </c>
      <c r="L183" s="16">
        <v>190</v>
      </c>
    </row>
    <row r="184" spans="1:12">
      <c r="A184" s="11">
        <v>78</v>
      </c>
      <c r="B184" s="11" t="s">
        <v>183</v>
      </c>
      <c r="C184" s="11">
        <v>515</v>
      </c>
      <c r="D184" s="11" t="s">
        <v>24</v>
      </c>
      <c r="E184" s="11">
        <v>1</v>
      </c>
      <c r="F184" s="16">
        <v>515</v>
      </c>
      <c r="G184" s="11"/>
      <c r="H184" s="11"/>
      <c r="I184" s="11"/>
      <c r="J184" s="11"/>
      <c r="K184" s="11">
        <v>1</v>
      </c>
      <c r="L184" s="16">
        <v>515</v>
      </c>
    </row>
    <row r="185" spans="1:12">
      <c r="A185" s="11">
        <v>79</v>
      </c>
      <c r="B185" s="11" t="s">
        <v>184</v>
      </c>
      <c r="C185" s="11">
        <v>791</v>
      </c>
      <c r="D185" s="11" t="s">
        <v>24</v>
      </c>
      <c r="E185" s="11">
        <v>6</v>
      </c>
      <c r="F185" s="16">
        <v>4746</v>
      </c>
      <c r="G185" s="11"/>
      <c r="H185" s="11"/>
      <c r="I185" s="11"/>
      <c r="J185" s="11"/>
      <c r="K185" s="11">
        <v>6</v>
      </c>
      <c r="L185" s="16">
        <v>4746</v>
      </c>
    </row>
    <row r="186" spans="1:12">
      <c r="A186" s="11">
        <v>80</v>
      </c>
      <c r="B186" s="11" t="s">
        <v>185</v>
      </c>
      <c r="C186" s="11">
        <v>676.5</v>
      </c>
      <c r="D186" s="11" t="s">
        <v>24</v>
      </c>
      <c r="E186" s="11">
        <v>2</v>
      </c>
      <c r="F186" s="16">
        <v>1353</v>
      </c>
      <c r="G186" s="11"/>
      <c r="H186" s="11"/>
      <c r="I186" s="11"/>
      <c r="J186" s="11"/>
      <c r="K186" s="11">
        <v>2</v>
      </c>
      <c r="L186" s="16">
        <v>1353</v>
      </c>
    </row>
    <row r="187" spans="1:12">
      <c r="A187" s="11">
        <v>81</v>
      </c>
      <c r="B187" s="11" t="s">
        <v>186</v>
      </c>
      <c r="C187" s="11">
        <v>210</v>
      </c>
      <c r="D187" s="11" t="s">
        <v>24</v>
      </c>
      <c r="E187" s="11">
        <v>5</v>
      </c>
      <c r="F187" s="16">
        <v>1050</v>
      </c>
      <c r="G187" s="11"/>
      <c r="H187" s="11"/>
      <c r="I187" s="11"/>
      <c r="J187" s="11"/>
      <c r="K187" s="11">
        <v>5</v>
      </c>
      <c r="L187" s="16">
        <v>1050</v>
      </c>
    </row>
    <row r="188" spans="1:12">
      <c r="A188" s="11">
        <v>82</v>
      </c>
      <c r="B188" s="11" t="s">
        <v>187</v>
      </c>
      <c r="C188" s="11">
        <v>357.5</v>
      </c>
      <c r="D188" s="11" t="s">
        <v>24</v>
      </c>
      <c r="E188" s="11">
        <v>10</v>
      </c>
      <c r="F188" s="16">
        <v>3575</v>
      </c>
      <c r="G188" s="11"/>
      <c r="H188" s="11"/>
      <c r="I188" s="11"/>
      <c r="J188" s="11"/>
      <c r="K188" s="11">
        <v>10</v>
      </c>
      <c r="L188" s="16">
        <v>3575</v>
      </c>
    </row>
    <row r="189" spans="1:12">
      <c r="A189" s="11">
        <v>83</v>
      </c>
      <c r="B189" s="11" t="s">
        <v>188</v>
      </c>
      <c r="C189" s="11">
        <v>372.5</v>
      </c>
      <c r="D189" s="11" t="s">
        <v>24</v>
      </c>
      <c r="E189" s="11">
        <v>10</v>
      </c>
      <c r="F189" s="16">
        <v>3725</v>
      </c>
      <c r="G189" s="11"/>
      <c r="H189" s="11"/>
      <c r="I189" s="11"/>
      <c r="J189" s="11"/>
      <c r="K189" s="11">
        <v>10</v>
      </c>
      <c r="L189" s="16">
        <v>3725</v>
      </c>
    </row>
    <row r="190" spans="1:12">
      <c r="A190" s="11">
        <v>84</v>
      </c>
      <c r="B190" s="11" t="s">
        <v>189</v>
      </c>
      <c r="C190" s="11">
        <v>380</v>
      </c>
      <c r="D190" s="11" t="s">
        <v>24</v>
      </c>
      <c r="E190" s="11">
        <v>10</v>
      </c>
      <c r="F190" s="16">
        <v>3800</v>
      </c>
      <c r="G190" s="11"/>
      <c r="H190" s="11"/>
      <c r="I190" s="11"/>
      <c r="J190" s="11"/>
      <c r="K190" s="11">
        <v>10</v>
      </c>
      <c r="L190" s="16">
        <v>3800</v>
      </c>
    </row>
    <row r="191" spans="1:12">
      <c r="A191" s="11">
        <v>85</v>
      </c>
      <c r="B191" s="11" t="s">
        <v>127</v>
      </c>
      <c r="C191" s="11">
        <v>507.8</v>
      </c>
      <c r="D191" s="11" t="s">
        <v>24</v>
      </c>
      <c r="E191" s="11">
        <v>5</v>
      </c>
      <c r="F191" s="16">
        <v>2539</v>
      </c>
      <c r="G191" s="11"/>
      <c r="H191" s="11"/>
      <c r="I191" s="11"/>
      <c r="J191" s="11"/>
      <c r="K191" s="11">
        <v>5</v>
      </c>
      <c r="L191" s="16">
        <v>2539</v>
      </c>
    </row>
    <row r="192" spans="1:12">
      <c r="A192" s="11">
        <v>86</v>
      </c>
      <c r="B192" s="11" t="s">
        <v>190</v>
      </c>
      <c r="C192" s="11">
        <v>632.5</v>
      </c>
      <c r="D192" s="11" t="s">
        <v>24</v>
      </c>
      <c r="E192" s="11">
        <v>10</v>
      </c>
      <c r="F192" s="16">
        <v>6325</v>
      </c>
      <c r="G192" s="11"/>
      <c r="H192" s="11"/>
      <c r="I192" s="11"/>
      <c r="J192" s="11"/>
      <c r="K192" s="11">
        <v>10</v>
      </c>
      <c r="L192" s="16">
        <v>6325</v>
      </c>
    </row>
    <row r="193" spans="1:12">
      <c r="A193" s="11">
        <v>87</v>
      </c>
      <c r="B193" s="11" t="s">
        <v>191</v>
      </c>
      <c r="C193" s="11">
        <v>61.5</v>
      </c>
      <c r="D193" s="11" t="s">
        <v>24</v>
      </c>
      <c r="E193" s="11">
        <v>2</v>
      </c>
      <c r="F193" s="16">
        <v>123</v>
      </c>
      <c r="G193" s="11"/>
      <c r="H193" s="11"/>
      <c r="I193" s="11"/>
      <c r="J193" s="11"/>
      <c r="K193" s="11">
        <v>2</v>
      </c>
      <c r="L193" s="16">
        <v>123</v>
      </c>
    </row>
    <row r="194" spans="1:12">
      <c r="A194" s="11">
        <v>88</v>
      </c>
      <c r="B194" s="11" t="s">
        <v>191</v>
      </c>
      <c r="C194" s="11">
        <v>54</v>
      </c>
      <c r="D194" s="11" t="s">
        <v>24</v>
      </c>
      <c r="E194" s="11">
        <v>2</v>
      </c>
      <c r="F194" s="16">
        <v>108</v>
      </c>
      <c r="G194" s="11"/>
      <c r="H194" s="11"/>
      <c r="I194" s="11"/>
      <c r="J194" s="11"/>
      <c r="K194" s="11">
        <v>2</v>
      </c>
      <c r="L194" s="16">
        <v>108</v>
      </c>
    </row>
    <row r="195" spans="1:12">
      <c r="A195" s="11">
        <v>89</v>
      </c>
      <c r="B195" s="11" t="s">
        <v>192</v>
      </c>
      <c r="C195" s="11">
        <v>200</v>
      </c>
      <c r="D195" s="11" t="s">
        <v>24</v>
      </c>
      <c r="E195" s="11">
        <v>1</v>
      </c>
      <c r="F195" s="16">
        <v>200</v>
      </c>
      <c r="G195" s="11"/>
      <c r="H195" s="11"/>
      <c r="I195" s="11"/>
      <c r="J195" s="11"/>
      <c r="K195" s="11">
        <v>1</v>
      </c>
      <c r="L195" s="16">
        <v>200</v>
      </c>
    </row>
    <row r="196" spans="1:12">
      <c r="A196" s="11">
        <v>90</v>
      </c>
      <c r="B196" s="11" t="s">
        <v>135</v>
      </c>
      <c r="C196" s="11">
        <v>980</v>
      </c>
      <c r="D196" s="11" t="s">
        <v>24</v>
      </c>
      <c r="E196" s="11">
        <v>1</v>
      </c>
      <c r="F196" s="16">
        <v>980</v>
      </c>
      <c r="G196" s="11"/>
      <c r="H196" s="11"/>
      <c r="I196" s="11"/>
      <c r="J196" s="11"/>
      <c r="K196" s="11">
        <v>1</v>
      </c>
      <c r="L196" s="16">
        <v>980</v>
      </c>
    </row>
    <row r="197" spans="1:12">
      <c r="A197" s="11">
        <v>91</v>
      </c>
      <c r="B197" s="11" t="s">
        <v>193</v>
      </c>
      <c r="C197" s="11">
        <v>564.16666666666663</v>
      </c>
      <c r="D197" s="11" t="s">
        <v>24</v>
      </c>
      <c r="E197" s="11">
        <v>30</v>
      </c>
      <c r="F197" s="16">
        <v>16925</v>
      </c>
      <c r="G197" s="11"/>
      <c r="H197" s="11"/>
      <c r="I197" s="11"/>
      <c r="J197" s="11"/>
      <c r="K197" s="11">
        <v>30</v>
      </c>
      <c r="L197" s="16">
        <v>16925</v>
      </c>
    </row>
    <row r="198" spans="1:12">
      <c r="A198" s="11">
        <v>92</v>
      </c>
      <c r="B198" s="11" t="s">
        <v>194</v>
      </c>
      <c r="C198" s="11">
        <v>200</v>
      </c>
      <c r="D198" s="11" t="s">
        <v>24</v>
      </c>
      <c r="E198" s="11">
        <v>1</v>
      </c>
      <c r="F198" s="16">
        <v>200</v>
      </c>
      <c r="G198" s="11"/>
      <c r="H198" s="11"/>
      <c r="I198" s="11"/>
      <c r="J198" s="11"/>
      <c r="K198" s="11">
        <v>1</v>
      </c>
      <c r="L198" s="16">
        <v>200</v>
      </c>
    </row>
    <row r="199" spans="1:12">
      <c r="A199" s="11">
        <v>93</v>
      </c>
      <c r="B199" s="11" t="s">
        <v>195</v>
      </c>
      <c r="C199" s="11">
        <v>80</v>
      </c>
      <c r="D199" s="11" t="s">
        <v>24</v>
      </c>
      <c r="E199" s="11">
        <v>2</v>
      </c>
      <c r="F199" s="16">
        <v>160</v>
      </c>
      <c r="G199" s="11"/>
      <c r="H199" s="11"/>
      <c r="I199" s="11"/>
      <c r="J199" s="11"/>
      <c r="K199" s="11">
        <v>2</v>
      </c>
      <c r="L199" s="16">
        <v>160</v>
      </c>
    </row>
    <row r="200" spans="1:12">
      <c r="A200" s="11">
        <v>94</v>
      </c>
      <c r="B200" s="11" t="s">
        <v>196</v>
      </c>
      <c r="C200" s="11">
        <v>30</v>
      </c>
      <c r="D200" s="11" t="s">
        <v>24</v>
      </c>
      <c r="E200" s="11">
        <v>2</v>
      </c>
      <c r="F200" s="16">
        <v>60</v>
      </c>
      <c r="G200" s="11"/>
      <c r="H200" s="11"/>
      <c r="I200" s="11"/>
      <c r="J200" s="11"/>
      <c r="K200" s="11">
        <v>2</v>
      </c>
      <c r="L200" s="16">
        <v>60</v>
      </c>
    </row>
    <row r="201" spans="1:12">
      <c r="A201" s="11">
        <v>95</v>
      </c>
      <c r="B201" s="11" t="s">
        <v>197</v>
      </c>
      <c r="C201" s="11">
        <v>30</v>
      </c>
      <c r="D201" s="11" t="s">
        <v>24</v>
      </c>
      <c r="E201" s="11">
        <v>1</v>
      </c>
      <c r="F201" s="16">
        <v>30</v>
      </c>
      <c r="G201" s="11"/>
      <c r="H201" s="11"/>
      <c r="I201" s="11"/>
      <c r="J201" s="11"/>
      <c r="K201" s="11">
        <v>1</v>
      </c>
      <c r="L201" s="16">
        <v>30</v>
      </c>
    </row>
    <row r="202" spans="1:12">
      <c r="A202" s="11">
        <v>96</v>
      </c>
      <c r="B202" s="11" t="s">
        <v>198</v>
      </c>
      <c r="C202" s="11">
        <v>10</v>
      </c>
      <c r="D202" s="11" t="s">
        <v>24</v>
      </c>
      <c r="E202" s="11">
        <v>1</v>
      </c>
      <c r="F202" s="16">
        <v>10</v>
      </c>
      <c r="G202" s="11"/>
      <c r="H202" s="11"/>
      <c r="I202" s="11"/>
      <c r="J202" s="11"/>
      <c r="K202" s="11">
        <v>1</v>
      </c>
      <c r="L202" s="16">
        <v>10</v>
      </c>
    </row>
    <row r="203" spans="1:12">
      <c r="A203" s="11">
        <v>97</v>
      </c>
      <c r="B203" s="11" t="s">
        <v>199</v>
      </c>
      <c r="C203" s="11">
        <v>200</v>
      </c>
      <c r="D203" s="11" t="s">
        <v>24</v>
      </c>
      <c r="E203" s="11">
        <v>1</v>
      </c>
      <c r="F203" s="16">
        <v>200</v>
      </c>
      <c r="G203" s="11"/>
      <c r="H203" s="11"/>
      <c r="I203" s="11"/>
      <c r="J203" s="11"/>
      <c r="K203" s="11">
        <v>1</v>
      </c>
      <c r="L203" s="16">
        <v>200</v>
      </c>
    </row>
    <row r="204" spans="1:12">
      <c r="A204" s="11">
        <v>98</v>
      </c>
      <c r="B204" s="11" t="s">
        <v>200</v>
      </c>
      <c r="C204" s="11">
        <v>30</v>
      </c>
      <c r="D204" s="11" t="s">
        <v>24</v>
      </c>
      <c r="E204" s="11">
        <v>1</v>
      </c>
      <c r="F204" s="16">
        <v>30</v>
      </c>
      <c r="G204" s="11"/>
      <c r="H204" s="11"/>
      <c r="I204" s="11"/>
      <c r="J204" s="11"/>
      <c r="K204" s="11">
        <v>1</v>
      </c>
      <c r="L204" s="16">
        <v>30</v>
      </c>
    </row>
    <row r="205" spans="1:12">
      <c r="A205" s="11">
        <v>99</v>
      </c>
      <c r="B205" s="11" t="s">
        <v>201</v>
      </c>
      <c r="C205" s="11">
        <v>50</v>
      </c>
      <c r="D205" s="11" t="s">
        <v>24</v>
      </c>
      <c r="E205" s="11">
        <v>1</v>
      </c>
      <c r="F205" s="16">
        <v>50</v>
      </c>
      <c r="G205" s="11"/>
      <c r="H205" s="11"/>
      <c r="I205" s="11"/>
      <c r="J205" s="11"/>
      <c r="K205" s="11">
        <v>1</v>
      </c>
      <c r="L205" s="16">
        <v>50</v>
      </c>
    </row>
    <row r="206" spans="1:12">
      <c r="A206" s="11">
        <v>100</v>
      </c>
      <c r="B206" s="11" t="s">
        <v>202</v>
      </c>
      <c r="C206" s="11">
        <v>10</v>
      </c>
      <c r="D206" s="11" t="s">
        <v>24</v>
      </c>
      <c r="E206" s="11">
        <v>15</v>
      </c>
      <c r="F206" s="16">
        <v>150</v>
      </c>
      <c r="G206" s="11"/>
      <c r="H206" s="11"/>
      <c r="I206" s="11"/>
      <c r="J206" s="11"/>
      <c r="K206" s="11">
        <v>15</v>
      </c>
      <c r="L206" s="16">
        <v>150</v>
      </c>
    </row>
    <row r="207" spans="1:12">
      <c r="A207" s="11">
        <v>101</v>
      </c>
      <c r="B207" s="11" t="s">
        <v>203</v>
      </c>
      <c r="C207" s="11">
        <v>10</v>
      </c>
      <c r="D207" s="11" t="s">
        <v>24</v>
      </c>
      <c r="E207" s="11">
        <v>4</v>
      </c>
      <c r="F207" s="16">
        <v>40</v>
      </c>
      <c r="G207" s="11"/>
      <c r="H207" s="11"/>
      <c r="I207" s="11"/>
      <c r="J207" s="11"/>
      <c r="K207" s="11">
        <v>4</v>
      </c>
      <c r="L207" s="16">
        <v>40</v>
      </c>
    </row>
    <row r="208" spans="1:12">
      <c r="A208" s="11">
        <v>102</v>
      </c>
      <c r="B208" s="11" t="s">
        <v>205</v>
      </c>
      <c r="C208" s="11">
        <v>125</v>
      </c>
      <c r="D208" s="11" t="s">
        <v>24</v>
      </c>
      <c r="E208" s="11">
        <v>1</v>
      </c>
      <c r="F208" s="16">
        <v>125</v>
      </c>
      <c r="G208" s="11"/>
      <c r="H208" s="11"/>
      <c r="I208" s="11"/>
      <c r="J208" s="11"/>
      <c r="K208" s="11">
        <v>1</v>
      </c>
      <c r="L208" s="16">
        <v>125</v>
      </c>
    </row>
    <row r="209" spans="1:12">
      <c r="A209" s="11">
        <v>103</v>
      </c>
      <c r="B209" s="11" t="s">
        <v>206</v>
      </c>
      <c r="C209" s="11">
        <v>20</v>
      </c>
      <c r="D209" s="11" t="s">
        <v>24</v>
      </c>
      <c r="E209" s="11">
        <v>7</v>
      </c>
      <c r="F209" s="16">
        <v>140</v>
      </c>
      <c r="G209" s="11"/>
      <c r="H209" s="11"/>
      <c r="I209" s="11"/>
      <c r="J209" s="11"/>
      <c r="K209" s="11">
        <v>7</v>
      </c>
      <c r="L209" s="16">
        <v>140</v>
      </c>
    </row>
    <row r="210" spans="1:12">
      <c r="A210" s="11">
        <v>104</v>
      </c>
      <c r="B210" s="11" t="s">
        <v>207</v>
      </c>
      <c r="C210" s="11">
        <v>35</v>
      </c>
      <c r="D210" s="11" t="s">
        <v>24</v>
      </c>
      <c r="E210" s="11">
        <v>1</v>
      </c>
      <c r="F210" s="16">
        <v>35</v>
      </c>
      <c r="G210" s="11"/>
      <c r="H210" s="11"/>
      <c r="I210" s="11"/>
      <c r="J210" s="11"/>
      <c r="K210" s="11">
        <v>1</v>
      </c>
      <c r="L210" s="16">
        <v>35</v>
      </c>
    </row>
    <row r="211" spans="1:12">
      <c r="A211" s="11">
        <v>105</v>
      </c>
      <c r="B211" s="11" t="s">
        <v>208</v>
      </c>
      <c r="C211" s="11">
        <v>5</v>
      </c>
      <c r="D211" s="11" t="s">
        <v>24</v>
      </c>
      <c r="E211" s="11">
        <v>4</v>
      </c>
      <c r="F211" s="16">
        <v>20</v>
      </c>
      <c r="G211" s="11"/>
      <c r="H211" s="11"/>
      <c r="I211" s="11"/>
      <c r="J211" s="11"/>
      <c r="K211" s="11">
        <v>4</v>
      </c>
      <c r="L211" s="16">
        <v>20</v>
      </c>
    </row>
    <row r="212" spans="1:12">
      <c r="A212" s="11">
        <v>106</v>
      </c>
      <c r="B212" s="11" t="s">
        <v>209</v>
      </c>
      <c r="C212" s="11">
        <v>999</v>
      </c>
      <c r="D212" s="11" t="s">
        <v>24</v>
      </c>
      <c r="E212" s="11">
        <v>1</v>
      </c>
      <c r="F212" s="16">
        <v>999</v>
      </c>
      <c r="G212" s="11"/>
      <c r="H212" s="11"/>
      <c r="I212" s="11"/>
      <c r="J212" s="11"/>
      <c r="K212" s="11">
        <v>1</v>
      </c>
      <c r="L212" s="16">
        <v>999</v>
      </c>
    </row>
    <row r="213" spans="1:12">
      <c r="A213" s="11">
        <v>107</v>
      </c>
      <c r="B213" s="11" t="s">
        <v>210</v>
      </c>
      <c r="C213" s="11">
        <v>70</v>
      </c>
      <c r="D213" s="11" t="s">
        <v>24</v>
      </c>
      <c r="E213" s="11">
        <v>8</v>
      </c>
      <c r="F213" s="16">
        <v>560</v>
      </c>
      <c r="G213" s="11"/>
      <c r="H213" s="11"/>
      <c r="I213" s="11"/>
      <c r="J213" s="11"/>
      <c r="K213" s="11">
        <v>8</v>
      </c>
      <c r="L213" s="16">
        <v>560</v>
      </c>
    </row>
    <row r="214" spans="1:12">
      <c r="A214" s="11">
        <v>108</v>
      </c>
      <c r="B214" s="11" t="s">
        <v>211</v>
      </c>
      <c r="C214" s="11">
        <v>16</v>
      </c>
      <c r="D214" s="11" t="s">
        <v>24</v>
      </c>
      <c r="E214" s="11">
        <v>1</v>
      </c>
      <c r="F214" s="16">
        <v>16</v>
      </c>
      <c r="G214" s="11"/>
      <c r="H214" s="11"/>
      <c r="I214" s="11"/>
      <c r="J214" s="11"/>
      <c r="K214" s="11">
        <v>1</v>
      </c>
      <c r="L214" s="16">
        <v>16</v>
      </c>
    </row>
    <row r="215" spans="1:12">
      <c r="A215" s="11">
        <v>109</v>
      </c>
      <c r="B215" s="11" t="s">
        <v>210</v>
      </c>
      <c r="C215" s="11">
        <v>75.8</v>
      </c>
      <c r="D215" s="11" t="s">
        <v>24</v>
      </c>
      <c r="E215" s="11">
        <v>5</v>
      </c>
      <c r="F215" s="16">
        <v>379</v>
      </c>
      <c r="G215" s="11"/>
      <c r="H215" s="11"/>
      <c r="I215" s="11"/>
      <c r="J215" s="11"/>
      <c r="K215" s="11">
        <v>5</v>
      </c>
      <c r="L215" s="16">
        <v>379</v>
      </c>
    </row>
    <row r="216" spans="1:12">
      <c r="A216" s="11">
        <v>110</v>
      </c>
      <c r="B216" s="11" t="s">
        <v>210</v>
      </c>
      <c r="C216" s="11">
        <v>145</v>
      </c>
      <c r="D216" s="11" t="s">
        <v>24</v>
      </c>
      <c r="E216" s="11">
        <v>1</v>
      </c>
      <c r="F216" s="16">
        <v>145</v>
      </c>
      <c r="G216" s="11"/>
      <c r="H216" s="11"/>
      <c r="I216" s="11"/>
      <c r="J216" s="11"/>
      <c r="K216" s="11">
        <v>1</v>
      </c>
      <c r="L216" s="16">
        <v>145</v>
      </c>
    </row>
    <row r="217" spans="1:12">
      <c r="A217" s="11">
        <v>111</v>
      </c>
      <c r="B217" s="11" t="s">
        <v>212</v>
      </c>
      <c r="C217" s="11">
        <v>50</v>
      </c>
      <c r="D217" s="11" t="s">
        <v>24</v>
      </c>
      <c r="E217" s="11">
        <v>2</v>
      </c>
      <c r="F217" s="16">
        <v>100</v>
      </c>
      <c r="G217" s="11"/>
      <c r="H217" s="11"/>
      <c r="I217" s="11"/>
      <c r="J217" s="11"/>
      <c r="K217" s="11">
        <v>2</v>
      </c>
      <c r="L217" s="16">
        <v>100</v>
      </c>
    </row>
    <row r="218" spans="1:12">
      <c r="A218" s="11">
        <v>112</v>
      </c>
      <c r="B218" s="11" t="s">
        <v>213</v>
      </c>
      <c r="C218" s="11">
        <v>550</v>
      </c>
      <c r="D218" s="11" t="s">
        <v>24</v>
      </c>
      <c r="E218" s="11">
        <v>10</v>
      </c>
      <c r="F218" s="16">
        <v>5500</v>
      </c>
      <c r="G218" s="11"/>
      <c r="H218" s="11"/>
      <c r="I218" s="11"/>
      <c r="J218" s="11"/>
      <c r="K218" s="11">
        <v>10</v>
      </c>
      <c r="L218" s="16">
        <v>5500</v>
      </c>
    </row>
    <row r="219" spans="1:12">
      <c r="A219" s="11">
        <v>113</v>
      </c>
      <c r="B219" s="11" t="s">
        <v>214</v>
      </c>
      <c r="C219" s="11">
        <v>136</v>
      </c>
      <c r="D219" s="11" t="s">
        <v>24</v>
      </c>
      <c r="E219" s="11">
        <v>1</v>
      </c>
      <c r="F219" s="16">
        <v>136</v>
      </c>
      <c r="G219" s="11"/>
      <c r="H219" s="11"/>
      <c r="I219" s="11"/>
      <c r="J219" s="11"/>
      <c r="K219" s="11">
        <v>1</v>
      </c>
      <c r="L219" s="16">
        <v>136</v>
      </c>
    </row>
    <row r="220" spans="1:12">
      <c r="A220" s="11">
        <v>114</v>
      </c>
      <c r="B220" s="11" t="s">
        <v>215</v>
      </c>
      <c r="C220" s="11">
        <v>200</v>
      </c>
      <c r="D220" s="11" t="s">
        <v>24</v>
      </c>
      <c r="E220" s="11">
        <v>1</v>
      </c>
      <c r="F220" s="16">
        <v>200</v>
      </c>
      <c r="G220" s="11"/>
      <c r="H220" s="11"/>
      <c r="I220" s="11"/>
      <c r="J220" s="11"/>
      <c r="K220" s="11">
        <v>1</v>
      </c>
      <c r="L220" s="16">
        <v>200</v>
      </c>
    </row>
    <row r="221" spans="1:12">
      <c r="A221" s="11">
        <v>115</v>
      </c>
      <c r="B221" s="11" t="s">
        <v>216</v>
      </c>
      <c r="C221" s="11">
        <v>120</v>
      </c>
      <c r="D221" s="11" t="s">
        <v>24</v>
      </c>
      <c r="E221" s="11">
        <v>1</v>
      </c>
      <c r="F221" s="16">
        <v>120</v>
      </c>
      <c r="G221" s="11"/>
      <c r="H221" s="11"/>
      <c r="I221" s="11"/>
      <c r="J221" s="11"/>
      <c r="K221" s="11">
        <v>1</v>
      </c>
      <c r="L221" s="16">
        <v>120</v>
      </c>
    </row>
    <row r="222" spans="1:12">
      <c r="A222" s="11">
        <v>116</v>
      </c>
      <c r="B222" s="11" t="s">
        <v>217</v>
      </c>
      <c r="C222" s="11">
        <v>152</v>
      </c>
      <c r="D222" s="11" t="s">
        <v>24</v>
      </c>
      <c r="E222" s="11">
        <v>1</v>
      </c>
      <c r="F222" s="16">
        <v>152</v>
      </c>
      <c r="G222" s="11"/>
      <c r="H222" s="11"/>
      <c r="I222" s="11"/>
      <c r="J222" s="11"/>
      <c r="K222" s="11">
        <v>1</v>
      </c>
      <c r="L222" s="16">
        <v>152</v>
      </c>
    </row>
    <row r="223" spans="1:12">
      <c r="A223" s="11">
        <v>117</v>
      </c>
      <c r="B223" s="11" t="s">
        <v>218</v>
      </c>
      <c r="C223" s="11">
        <v>500</v>
      </c>
      <c r="D223" s="11" t="s">
        <v>24</v>
      </c>
      <c r="E223" s="11">
        <v>1</v>
      </c>
      <c r="F223" s="16">
        <v>500</v>
      </c>
      <c r="G223" s="11"/>
      <c r="H223" s="11"/>
      <c r="I223" s="11"/>
      <c r="J223" s="11"/>
      <c r="K223" s="11">
        <v>1</v>
      </c>
      <c r="L223" s="16">
        <v>500</v>
      </c>
    </row>
    <row r="224" spans="1:12">
      <c r="A224" s="11">
        <v>118</v>
      </c>
      <c r="B224" s="11" t="s">
        <v>164</v>
      </c>
      <c r="C224" s="11">
        <v>706</v>
      </c>
      <c r="D224" s="11" t="s">
        <v>24</v>
      </c>
      <c r="E224" s="11">
        <v>2</v>
      </c>
      <c r="F224" s="16">
        <v>1412</v>
      </c>
      <c r="G224" s="11"/>
      <c r="H224" s="11"/>
      <c r="I224" s="11"/>
      <c r="J224" s="11"/>
      <c r="K224" s="11">
        <v>2</v>
      </c>
      <c r="L224" s="16">
        <v>1412</v>
      </c>
    </row>
    <row r="225" spans="1:12">
      <c r="A225" s="11">
        <v>119</v>
      </c>
      <c r="B225" s="11" t="s">
        <v>219</v>
      </c>
      <c r="C225" s="11">
        <v>998</v>
      </c>
      <c r="D225" s="11" t="s">
        <v>24</v>
      </c>
      <c r="E225" s="11">
        <v>4</v>
      </c>
      <c r="F225" s="16">
        <v>3992</v>
      </c>
      <c r="G225" s="11"/>
      <c r="H225" s="11"/>
      <c r="I225" s="11"/>
      <c r="J225" s="11"/>
      <c r="K225" s="11">
        <v>4</v>
      </c>
      <c r="L225" s="16">
        <v>3992</v>
      </c>
    </row>
    <row r="226" spans="1:12">
      <c r="A226" s="11">
        <v>120</v>
      </c>
      <c r="B226" s="11" t="s">
        <v>220</v>
      </c>
      <c r="C226" s="11">
        <v>146</v>
      </c>
      <c r="D226" s="11" t="s">
        <v>24</v>
      </c>
      <c r="E226" s="11">
        <v>1</v>
      </c>
      <c r="F226" s="16">
        <v>146</v>
      </c>
      <c r="G226" s="11"/>
      <c r="H226" s="11"/>
      <c r="I226" s="11"/>
      <c r="J226" s="11"/>
      <c r="K226" s="11">
        <v>1</v>
      </c>
      <c r="L226" s="16">
        <v>146</v>
      </c>
    </row>
    <row r="227" spans="1:12">
      <c r="A227" s="11">
        <v>121</v>
      </c>
      <c r="B227" s="11" t="s">
        <v>221</v>
      </c>
      <c r="C227" s="11">
        <v>75</v>
      </c>
      <c r="D227" s="11" t="s">
        <v>24</v>
      </c>
      <c r="E227" s="11">
        <v>6</v>
      </c>
      <c r="F227" s="16">
        <v>450</v>
      </c>
      <c r="G227" s="11"/>
      <c r="H227" s="11"/>
      <c r="I227" s="11"/>
      <c r="J227" s="11"/>
      <c r="K227" s="11">
        <v>6</v>
      </c>
      <c r="L227" s="16">
        <v>450</v>
      </c>
    </row>
    <row r="228" spans="1:12">
      <c r="A228" s="11">
        <v>122</v>
      </c>
      <c r="B228" s="11" t="s">
        <v>222</v>
      </c>
      <c r="C228" s="11">
        <v>20</v>
      </c>
      <c r="D228" s="11" t="s">
        <v>24</v>
      </c>
      <c r="E228" s="11">
        <v>3</v>
      </c>
      <c r="F228" s="16">
        <v>60</v>
      </c>
      <c r="G228" s="11"/>
      <c r="H228" s="11"/>
      <c r="I228" s="11"/>
      <c r="J228" s="11"/>
      <c r="K228" s="11">
        <v>3</v>
      </c>
      <c r="L228" s="16">
        <v>60</v>
      </c>
    </row>
    <row r="229" spans="1:12">
      <c r="A229" s="11">
        <v>123</v>
      </c>
      <c r="B229" s="11" t="s">
        <v>223</v>
      </c>
      <c r="C229" s="11">
        <v>25</v>
      </c>
      <c r="D229" s="11" t="s">
        <v>24</v>
      </c>
      <c r="E229" s="11">
        <v>3</v>
      </c>
      <c r="F229" s="16">
        <v>75</v>
      </c>
      <c r="G229" s="11"/>
      <c r="H229" s="11"/>
      <c r="I229" s="11"/>
      <c r="J229" s="11"/>
      <c r="K229" s="11">
        <v>3</v>
      </c>
      <c r="L229" s="16">
        <v>75</v>
      </c>
    </row>
    <row r="230" spans="1:12">
      <c r="A230" s="11">
        <v>124</v>
      </c>
      <c r="B230" s="11" t="s">
        <v>224</v>
      </c>
      <c r="C230" s="11">
        <v>30</v>
      </c>
      <c r="D230" s="11" t="s">
        <v>24</v>
      </c>
      <c r="E230" s="11">
        <v>3</v>
      </c>
      <c r="F230" s="16">
        <v>90</v>
      </c>
      <c r="G230" s="11"/>
      <c r="H230" s="11"/>
      <c r="I230" s="11"/>
      <c r="J230" s="11"/>
      <c r="K230" s="11">
        <v>3</v>
      </c>
      <c r="L230" s="16">
        <v>90</v>
      </c>
    </row>
    <row r="231" spans="1:12">
      <c r="A231" s="11">
        <v>125</v>
      </c>
      <c r="B231" s="11" t="s">
        <v>226</v>
      </c>
      <c r="C231" s="11">
        <v>30</v>
      </c>
      <c r="D231" s="11" t="s">
        <v>24</v>
      </c>
      <c r="E231" s="11">
        <v>6</v>
      </c>
      <c r="F231" s="16">
        <v>180</v>
      </c>
      <c r="G231" s="11"/>
      <c r="H231" s="11"/>
      <c r="I231" s="11"/>
      <c r="J231" s="11"/>
      <c r="K231" s="11">
        <v>6</v>
      </c>
      <c r="L231" s="16">
        <v>180</v>
      </c>
    </row>
    <row r="232" spans="1:12">
      <c r="A232" s="11">
        <v>126</v>
      </c>
      <c r="B232" s="11" t="s">
        <v>227</v>
      </c>
      <c r="C232" s="11">
        <v>90</v>
      </c>
      <c r="D232" s="11" t="s">
        <v>24</v>
      </c>
      <c r="E232" s="11">
        <v>3</v>
      </c>
      <c r="F232" s="16">
        <v>270</v>
      </c>
      <c r="G232" s="11"/>
      <c r="H232" s="11"/>
      <c r="I232" s="11"/>
      <c r="J232" s="11"/>
      <c r="K232" s="11">
        <v>3</v>
      </c>
      <c r="L232" s="16">
        <v>270</v>
      </c>
    </row>
    <row r="233" spans="1:12">
      <c r="A233" s="11">
        <v>127</v>
      </c>
      <c r="B233" s="11" t="s">
        <v>221</v>
      </c>
      <c r="C233" s="11">
        <v>75</v>
      </c>
      <c r="D233" s="11" t="s">
        <v>24</v>
      </c>
      <c r="E233" s="11">
        <v>10</v>
      </c>
      <c r="F233" s="16">
        <v>750</v>
      </c>
      <c r="G233" s="11"/>
      <c r="H233" s="11"/>
      <c r="I233" s="11"/>
      <c r="J233" s="11"/>
      <c r="K233" s="11">
        <v>10</v>
      </c>
      <c r="L233" s="16">
        <v>750</v>
      </c>
    </row>
    <row r="234" spans="1:12">
      <c r="A234" s="11">
        <v>128</v>
      </c>
      <c r="B234" s="11" t="s">
        <v>229</v>
      </c>
      <c r="C234" s="11">
        <v>150</v>
      </c>
      <c r="D234" s="11" t="s">
        <v>24</v>
      </c>
      <c r="E234" s="11">
        <v>4</v>
      </c>
      <c r="F234" s="16">
        <v>600</v>
      </c>
      <c r="G234" s="11"/>
      <c r="H234" s="11"/>
      <c r="I234" s="11"/>
      <c r="J234" s="11"/>
      <c r="K234" s="11">
        <v>4</v>
      </c>
      <c r="L234" s="16">
        <v>600</v>
      </c>
    </row>
    <row r="235" spans="1:12">
      <c r="A235" s="11">
        <v>129</v>
      </c>
      <c r="B235" s="11" t="s">
        <v>230</v>
      </c>
      <c r="C235" s="11">
        <v>120</v>
      </c>
      <c r="D235" s="11" t="s">
        <v>24</v>
      </c>
      <c r="E235" s="11">
        <v>4</v>
      </c>
      <c r="F235" s="16">
        <v>480</v>
      </c>
      <c r="G235" s="11"/>
      <c r="H235" s="11"/>
      <c r="I235" s="11"/>
      <c r="J235" s="11"/>
      <c r="K235" s="11">
        <v>4</v>
      </c>
      <c r="L235" s="16">
        <v>480</v>
      </c>
    </row>
    <row r="236" spans="1:12">
      <c r="A236" s="11">
        <v>130</v>
      </c>
      <c r="B236" s="11" t="s">
        <v>231</v>
      </c>
      <c r="C236" s="11">
        <v>487</v>
      </c>
      <c r="D236" s="11" t="s">
        <v>24</v>
      </c>
      <c r="E236" s="11">
        <v>1</v>
      </c>
      <c r="F236" s="16">
        <v>487</v>
      </c>
      <c r="G236" s="11"/>
      <c r="H236" s="11"/>
      <c r="I236" s="11"/>
      <c r="J236" s="11"/>
      <c r="K236" s="11">
        <v>1</v>
      </c>
      <c r="L236" s="16">
        <v>487</v>
      </c>
    </row>
    <row r="237" spans="1:12">
      <c r="A237" s="11">
        <v>131</v>
      </c>
      <c r="B237" s="11" t="s">
        <v>232</v>
      </c>
      <c r="C237" s="11">
        <v>783</v>
      </c>
      <c r="D237" s="11" t="s">
        <v>24</v>
      </c>
      <c r="E237" s="11">
        <v>1</v>
      </c>
      <c r="F237" s="16">
        <v>783</v>
      </c>
      <c r="G237" s="11"/>
      <c r="H237" s="11"/>
      <c r="I237" s="11"/>
      <c r="J237" s="11"/>
      <c r="K237" s="11">
        <v>1</v>
      </c>
      <c r="L237" s="16">
        <v>783</v>
      </c>
    </row>
    <row r="238" spans="1:12">
      <c r="A238" s="11">
        <v>132</v>
      </c>
      <c r="B238" s="11" t="s">
        <v>233</v>
      </c>
      <c r="C238" s="11">
        <v>300</v>
      </c>
      <c r="D238" s="11" t="s">
        <v>24</v>
      </c>
      <c r="E238" s="11">
        <v>1</v>
      </c>
      <c r="F238" s="16">
        <v>300</v>
      </c>
      <c r="G238" s="11"/>
      <c r="H238" s="11"/>
      <c r="I238" s="11"/>
      <c r="J238" s="11"/>
      <c r="K238" s="11">
        <v>1</v>
      </c>
      <c r="L238" s="16">
        <v>300</v>
      </c>
    </row>
    <row r="239" spans="1:12">
      <c r="A239" s="11">
        <v>133</v>
      </c>
      <c r="B239" s="11" t="s">
        <v>234</v>
      </c>
      <c r="C239" s="11">
        <v>620</v>
      </c>
      <c r="D239" s="11" t="s">
        <v>24</v>
      </c>
      <c r="E239" s="11">
        <v>1</v>
      </c>
      <c r="F239" s="16">
        <v>620</v>
      </c>
      <c r="G239" s="11"/>
      <c r="H239" s="11"/>
      <c r="I239" s="11"/>
      <c r="J239" s="11"/>
      <c r="K239" s="11">
        <v>1</v>
      </c>
      <c r="L239" s="16">
        <v>620</v>
      </c>
    </row>
    <row r="240" spans="1:12">
      <c r="A240" s="11">
        <v>134</v>
      </c>
      <c r="B240" s="11" t="s">
        <v>235</v>
      </c>
      <c r="C240" s="11">
        <v>150</v>
      </c>
      <c r="D240" s="11" t="s">
        <v>24</v>
      </c>
      <c r="E240" s="11">
        <v>3</v>
      </c>
      <c r="F240" s="16">
        <v>450</v>
      </c>
      <c r="G240" s="11"/>
      <c r="H240" s="11"/>
      <c r="I240" s="11"/>
      <c r="J240" s="11"/>
      <c r="K240" s="11">
        <v>3</v>
      </c>
      <c r="L240" s="16">
        <v>450</v>
      </c>
    </row>
    <row r="241" spans="1:12">
      <c r="A241" s="11">
        <v>135</v>
      </c>
      <c r="B241" s="11" t="s">
        <v>202</v>
      </c>
      <c r="C241" s="11">
        <v>45</v>
      </c>
      <c r="D241" s="11" t="s">
        <v>24</v>
      </c>
      <c r="E241" s="11">
        <v>4</v>
      </c>
      <c r="F241" s="16">
        <v>180</v>
      </c>
      <c r="G241" s="11"/>
      <c r="H241" s="11"/>
      <c r="I241" s="11"/>
      <c r="J241" s="11"/>
      <c r="K241" s="11">
        <v>4</v>
      </c>
      <c r="L241" s="16">
        <v>180</v>
      </c>
    </row>
    <row r="242" spans="1:12">
      <c r="A242" s="11">
        <v>136</v>
      </c>
      <c r="B242" s="11" t="s">
        <v>236</v>
      </c>
      <c r="C242" s="11">
        <v>30</v>
      </c>
      <c r="D242" s="11" t="s">
        <v>24</v>
      </c>
      <c r="E242" s="11">
        <v>4</v>
      </c>
      <c r="F242" s="16">
        <v>120</v>
      </c>
      <c r="G242" s="11"/>
      <c r="H242" s="11"/>
      <c r="I242" s="11"/>
      <c r="J242" s="11"/>
      <c r="K242" s="11">
        <v>4</v>
      </c>
      <c r="L242" s="16">
        <v>120</v>
      </c>
    </row>
    <row r="243" spans="1:12">
      <c r="A243" s="11">
        <v>137</v>
      </c>
      <c r="B243" s="11" t="s">
        <v>237</v>
      </c>
      <c r="C243" s="11">
        <v>80</v>
      </c>
      <c r="D243" s="11" t="s">
        <v>24</v>
      </c>
      <c r="E243" s="11">
        <v>1</v>
      </c>
      <c r="F243" s="16">
        <v>80</v>
      </c>
      <c r="G243" s="11"/>
      <c r="H243" s="11"/>
      <c r="I243" s="11"/>
      <c r="J243" s="11"/>
      <c r="K243" s="11">
        <v>1</v>
      </c>
      <c r="L243" s="16">
        <v>80</v>
      </c>
    </row>
    <row r="244" spans="1:12">
      <c r="A244" s="11">
        <v>138</v>
      </c>
      <c r="B244" s="11" t="s">
        <v>238</v>
      </c>
      <c r="C244" s="11">
        <v>1260</v>
      </c>
      <c r="D244" s="11" t="s">
        <v>24</v>
      </c>
      <c r="E244" s="11">
        <v>1</v>
      </c>
      <c r="F244" s="16">
        <v>1260</v>
      </c>
      <c r="G244" s="11"/>
      <c r="H244" s="11"/>
      <c r="I244" s="11"/>
      <c r="J244" s="11"/>
      <c r="K244" s="11">
        <v>1</v>
      </c>
      <c r="L244" s="16">
        <v>1260</v>
      </c>
    </row>
    <row r="245" spans="1:12">
      <c r="A245" s="11">
        <v>139</v>
      </c>
      <c r="B245" s="11" t="s">
        <v>239</v>
      </c>
      <c r="C245" s="11">
        <v>1550</v>
      </c>
      <c r="D245" s="11" t="s">
        <v>24</v>
      </c>
      <c r="E245" s="11">
        <v>1</v>
      </c>
      <c r="F245" s="16">
        <v>1550</v>
      </c>
      <c r="G245" s="11"/>
      <c r="H245" s="11"/>
      <c r="I245" s="11"/>
      <c r="J245" s="11"/>
      <c r="K245" s="11">
        <v>1</v>
      </c>
      <c r="L245" s="16">
        <v>1550</v>
      </c>
    </row>
    <row r="246" spans="1:12">
      <c r="A246" s="11">
        <v>140</v>
      </c>
      <c r="B246" s="11" t="s">
        <v>240</v>
      </c>
      <c r="C246" s="11">
        <v>500</v>
      </c>
      <c r="D246" s="11" t="s">
        <v>24</v>
      </c>
      <c r="E246" s="11">
        <v>2</v>
      </c>
      <c r="F246" s="16">
        <v>1000</v>
      </c>
      <c r="G246" s="11"/>
      <c r="H246" s="11"/>
      <c r="I246" s="11"/>
      <c r="J246" s="11"/>
      <c r="K246" s="11">
        <v>2</v>
      </c>
      <c r="L246" s="16">
        <v>1000</v>
      </c>
    </row>
    <row r="247" spans="1:12">
      <c r="A247" s="11">
        <v>141</v>
      </c>
      <c r="B247" s="11" t="s">
        <v>241</v>
      </c>
      <c r="C247" s="11">
        <v>395</v>
      </c>
      <c r="D247" s="11" t="s">
        <v>24</v>
      </c>
      <c r="E247" s="11">
        <v>2</v>
      </c>
      <c r="F247" s="16">
        <v>790</v>
      </c>
      <c r="G247" s="11"/>
      <c r="H247" s="11"/>
      <c r="I247" s="11"/>
      <c r="J247" s="11"/>
      <c r="K247" s="11">
        <v>2</v>
      </c>
      <c r="L247" s="16">
        <v>790</v>
      </c>
    </row>
    <row r="248" spans="1:12">
      <c r="A248" s="11">
        <v>142</v>
      </c>
      <c r="B248" s="11" t="s">
        <v>242</v>
      </c>
      <c r="C248" s="11">
        <v>650</v>
      </c>
      <c r="D248" s="11" t="s">
        <v>24</v>
      </c>
      <c r="E248" s="11">
        <v>1</v>
      </c>
      <c r="F248" s="16">
        <v>650</v>
      </c>
      <c r="G248" s="11"/>
      <c r="H248" s="11"/>
      <c r="I248" s="11"/>
      <c r="J248" s="11"/>
      <c r="K248" s="11">
        <v>1</v>
      </c>
      <c r="L248" s="16">
        <v>650</v>
      </c>
    </row>
    <row r="249" spans="1:12">
      <c r="A249" s="11">
        <v>143</v>
      </c>
      <c r="B249" s="11" t="s">
        <v>211</v>
      </c>
      <c r="C249" s="11">
        <v>17.5</v>
      </c>
      <c r="D249" s="11" t="s">
        <v>24</v>
      </c>
      <c r="E249" s="11">
        <v>10</v>
      </c>
      <c r="F249" s="16">
        <v>175</v>
      </c>
      <c r="G249" s="11"/>
      <c r="H249" s="11"/>
      <c r="I249" s="11"/>
      <c r="J249" s="11"/>
      <c r="K249" s="11">
        <v>10</v>
      </c>
      <c r="L249" s="16">
        <v>175</v>
      </c>
    </row>
    <row r="250" spans="1:12">
      <c r="A250" s="11">
        <v>144</v>
      </c>
      <c r="B250" s="11" t="s">
        <v>235</v>
      </c>
      <c r="C250" s="11">
        <v>381</v>
      </c>
      <c r="D250" s="11" t="s">
        <v>24</v>
      </c>
      <c r="E250" s="11">
        <v>1</v>
      </c>
      <c r="F250" s="16">
        <v>381</v>
      </c>
      <c r="G250" s="11"/>
      <c r="H250" s="11"/>
      <c r="I250" s="11"/>
      <c r="J250" s="11"/>
      <c r="K250" s="11">
        <v>1</v>
      </c>
      <c r="L250" s="16">
        <v>381</v>
      </c>
    </row>
    <row r="251" spans="1:12">
      <c r="A251" s="11">
        <v>145</v>
      </c>
      <c r="B251" s="11" t="s">
        <v>243</v>
      </c>
      <c r="C251" s="11">
        <v>974</v>
      </c>
      <c r="D251" s="11" t="s">
        <v>24</v>
      </c>
      <c r="E251" s="11">
        <v>1</v>
      </c>
      <c r="F251" s="16">
        <v>974</v>
      </c>
      <c r="G251" s="11"/>
      <c r="H251" s="11"/>
      <c r="I251" s="11"/>
      <c r="J251" s="11"/>
      <c r="K251" s="11">
        <v>1</v>
      </c>
      <c r="L251" s="16">
        <v>974</v>
      </c>
    </row>
    <row r="252" spans="1:12">
      <c r="A252" s="11">
        <v>146</v>
      </c>
      <c r="B252" s="11" t="s">
        <v>244</v>
      </c>
      <c r="C252" s="11">
        <v>966</v>
      </c>
      <c r="D252" s="11" t="s">
        <v>24</v>
      </c>
      <c r="E252" s="11">
        <v>1</v>
      </c>
      <c r="F252" s="16">
        <v>966</v>
      </c>
      <c r="G252" s="11"/>
      <c r="H252" s="11"/>
      <c r="I252" s="11"/>
      <c r="J252" s="11"/>
      <c r="K252" s="11">
        <v>1</v>
      </c>
      <c r="L252" s="16">
        <v>966</v>
      </c>
    </row>
    <row r="253" spans="1:12">
      <c r="A253" s="11">
        <v>147</v>
      </c>
      <c r="B253" s="11" t="s">
        <v>245</v>
      </c>
      <c r="C253" s="11">
        <v>1530</v>
      </c>
      <c r="D253" s="11" t="s">
        <v>24</v>
      </c>
      <c r="E253" s="11">
        <v>12</v>
      </c>
      <c r="F253" s="16">
        <v>18360</v>
      </c>
      <c r="G253" s="11"/>
      <c r="H253" s="11"/>
      <c r="I253" s="11"/>
      <c r="J253" s="11"/>
      <c r="K253" s="11">
        <v>12</v>
      </c>
      <c r="L253" s="16">
        <v>18360</v>
      </c>
    </row>
    <row r="254" spans="1:12">
      <c r="A254" s="11">
        <v>148</v>
      </c>
      <c r="B254" s="11" t="s">
        <v>246</v>
      </c>
      <c r="C254" s="11">
        <v>1530</v>
      </c>
      <c r="D254" s="11" t="s">
        <v>24</v>
      </c>
      <c r="E254" s="11">
        <v>22</v>
      </c>
      <c r="F254" s="16">
        <v>33660</v>
      </c>
      <c r="G254" s="11"/>
      <c r="H254" s="11"/>
      <c r="I254" s="11"/>
      <c r="J254" s="11"/>
      <c r="K254" s="11">
        <v>22</v>
      </c>
      <c r="L254" s="16">
        <v>33660</v>
      </c>
    </row>
    <row r="255" spans="1:12">
      <c r="A255" s="11">
        <v>149</v>
      </c>
      <c r="B255" s="11" t="s">
        <v>247</v>
      </c>
      <c r="C255" s="11">
        <v>1530</v>
      </c>
      <c r="D255" s="11" t="s">
        <v>24</v>
      </c>
      <c r="E255" s="11">
        <v>12</v>
      </c>
      <c r="F255" s="16">
        <v>18360</v>
      </c>
      <c r="G255" s="11"/>
      <c r="H255" s="11"/>
      <c r="I255" s="11"/>
      <c r="J255" s="11"/>
      <c r="K255" s="11">
        <v>12</v>
      </c>
      <c r="L255" s="16">
        <v>18360</v>
      </c>
    </row>
    <row r="256" spans="1:12">
      <c r="A256" s="11">
        <v>150</v>
      </c>
      <c r="B256" s="11" t="s">
        <v>248</v>
      </c>
      <c r="C256" s="11">
        <v>1870</v>
      </c>
      <c r="D256" s="11" t="s">
        <v>24</v>
      </c>
      <c r="E256" s="11">
        <v>3</v>
      </c>
      <c r="F256" s="16">
        <v>5610</v>
      </c>
      <c r="G256" s="11"/>
      <c r="H256" s="11"/>
      <c r="I256" s="11"/>
      <c r="J256" s="11"/>
      <c r="K256" s="11">
        <v>3</v>
      </c>
      <c r="L256" s="16">
        <v>5610</v>
      </c>
    </row>
    <row r="257" spans="1:12">
      <c r="A257" s="11">
        <v>151</v>
      </c>
      <c r="B257" s="11" t="s">
        <v>249</v>
      </c>
      <c r="C257" s="11">
        <v>1999</v>
      </c>
      <c r="D257" s="11" t="s">
        <v>24</v>
      </c>
      <c r="E257" s="11">
        <v>1</v>
      </c>
      <c r="F257" s="16">
        <v>1999</v>
      </c>
      <c r="G257" s="11"/>
      <c r="H257" s="11"/>
      <c r="I257" s="11"/>
      <c r="J257" s="11"/>
      <c r="K257" s="11">
        <v>1</v>
      </c>
      <c r="L257" s="16">
        <v>1999</v>
      </c>
    </row>
    <row r="258" spans="1:12">
      <c r="A258" s="11">
        <v>152</v>
      </c>
      <c r="B258" s="11" t="s">
        <v>250</v>
      </c>
      <c r="C258" s="11">
        <v>625</v>
      </c>
      <c r="D258" s="11" t="s">
        <v>24</v>
      </c>
      <c r="E258" s="11">
        <v>7</v>
      </c>
      <c r="F258" s="16">
        <v>4375</v>
      </c>
      <c r="G258" s="11"/>
      <c r="H258" s="11"/>
      <c r="I258" s="11"/>
      <c r="J258" s="11"/>
      <c r="K258" s="11">
        <v>7</v>
      </c>
      <c r="L258" s="16">
        <v>4375</v>
      </c>
    </row>
    <row r="259" spans="1:12">
      <c r="A259" s="11">
        <v>153</v>
      </c>
      <c r="B259" s="11" t="s">
        <v>251</v>
      </c>
      <c r="C259" s="11">
        <v>77</v>
      </c>
      <c r="D259" s="11" t="s">
        <v>24</v>
      </c>
      <c r="E259" s="11">
        <v>1</v>
      </c>
      <c r="F259" s="16">
        <v>77</v>
      </c>
      <c r="G259" s="11"/>
      <c r="H259" s="11"/>
      <c r="I259" s="11"/>
      <c r="J259" s="11"/>
      <c r="K259" s="11">
        <v>1</v>
      </c>
      <c r="L259" s="16">
        <v>77</v>
      </c>
    </row>
    <row r="260" spans="1:12">
      <c r="A260" s="11">
        <v>154</v>
      </c>
      <c r="B260" s="11" t="s">
        <v>252</v>
      </c>
      <c r="C260" s="11">
        <v>2500</v>
      </c>
      <c r="D260" s="11" t="s">
        <v>24</v>
      </c>
      <c r="E260" s="11">
        <v>1</v>
      </c>
      <c r="F260" s="16">
        <v>2500</v>
      </c>
      <c r="G260" s="11"/>
      <c r="H260" s="11"/>
      <c r="I260" s="11"/>
      <c r="J260" s="11"/>
      <c r="K260" s="11">
        <v>1</v>
      </c>
      <c r="L260" s="16">
        <v>2500</v>
      </c>
    </row>
    <row r="261" spans="1:12">
      <c r="A261" s="11">
        <v>155</v>
      </c>
      <c r="B261" s="11" t="s">
        <v>253</v>
      </c>
      <c r="C261" s="11">
        <v>2916</v>
      </c>
      <c r="D261" s="11" t="s">
        <v>24</v>
      </c>
      <c r="E261" s="11">
        <v>1</v>
      </c>
      <c r="F261" s="16">
        <v>2916</v>
      </c>
      <c r="G261" s="11"/>
      <c r="H261" s="11"/>
      <c r="I261" s="11"/>
      <c r="J261" s="11"/>
      <c r="K261" s="11">
        <v>1</v>
      </c>
      <c r="L261" s="16">
        <v>2916</v>
      </c>
    </row>
    <row r="262" spans="1:12">
      <c r="A262" s="11">
        <v>156</v>
      </c>
      <c r="B262" s="11" t="s">
        <v>254</v>
      </c>
      <c r="C262" s="11">
        <v>2099</v>
      </c>
      <c r="D262" s="11" t="s">
        <v>24</v>
      </c>
      <c r="E262" s="11">
        <v>1</v>
      </c>
      <c r="F262" s="16">
        <v>2099</v>
      </c>
      <c r="G262" s="11"/>
      <c r="H262" s="11"/>
      <c r="I262" s="11"/>
      <c r="J262" s="11"/>
      <c r="K262" s="11">
        <v>1</v>
      </c>
      <c r="L262" s="16">
        <v>2099</v>
      </c>
    </row>
    <row r="263" spans="1:12">
      <c r="A263" s="11">
        <v>157</v>
      </c>
      <c r="B263" s="11" t="s">
        <v>255</v>
      </c>
      <c r="C263" s="11">
        <v>5200</v>
      </c>
      <c r="D263" s="11" t="s">
        <v>24</v>
      </c>
      <c r="E263" s="11">
        <v>1</v>
      </c>
      <c r="F263" s="16">
        <v>5200</v>
      </c>
      <c r="G263" s="11"/>
      <c r="H263" s="11"/>
      <c r="I263" s="11"/>
      <c r="J263" s="11"/>
      <c r="K263" s="11">
        <v>1</v>
      </c>
      <c r="L263" s="16">
        <v>5200</v>
      </c>
    </row>
    <row r="264" spans="1:12">
      <c r="A264" s="11">
        <v>158</v>
      </c>
      <c r="B264" s="11" t="s">
        <v>256</v>
      </c>
      <c r="C264" s="11">
        <v>1796</v>
      </c>
      <c r="D264" s="11" t="s">
        <v>24</v>
      </c>
      <c r="E264" s="11">
        <v>7</v>
      </c>
      <c r="F264" s="16">
        <v>12572</v>
      </c>
      <c r="G264" s="11"/>
      <c r="H264" s="11"/>
      <c r="I264" s="11"/>
      <c r="J264" s="11"/>
      <c r="K264" s="11">
        <v>7</v>
      </c>
      <c r="L264" s="16">
        <v>12572</v>
      </c>
    </row>
    <row r="265" spans="1:12">
      <c r="A265" s="11">
        <v>159</v>
      </c>
      <c r="B265" s="11" t="s">
        <v>257</v>
      </c>
      <c r="C265" s="11">
        <v>450</v>
      </c>
      <c r="D265" s="11" t="s">
        <v>24</v>
      </c>
      <c r="E265" s="11">
        <v>1</v>
      </c>
      <c r="F265" s="16">
        <v>450</v>
      </c>
      <c r="G265" s="11"/>
      <c r="H265" s="11"/>
      <c r="I265" s="11"/>
      <c r="J265" s="11"/>
      <c r="K265" s="11">
        <v>1</v>
      </c>
      <c r="L265" s="16">
        <v>450</v>
      </c>
    </row>
    <row r="266" spans="1:12">
      <c r="A266" s="11">
        <v>160</v>
      </c>
      <c r="B266" s="11" t="s">
        <v>258</v>
      </c>
      <c r="C266" s="11">
        <v>300</v>
      </c>
      <c r="D266" s="11" t="s">
        <v>24</v>
      </c>
      <c r="E266" s="11">
        <v>10</v>
      </c>
      <c r="F266" s="16">
        <v>3000</v>
      </c>
      <c r="G266" s="11"/>
      <c r="H266" s="11"/>
      <c r="I266" s="11"/>
      <c r="J266" s="11"/>
      <c r="K266" s="11">
        <v>10</v>
      </c>
      <c r="L266" s="16">
        <v>3000</v>
      </c>
    </row>
    <row r="267" spans="1:12">
      <c r="A267" s="11">
        <v>161</v>
      </c>
      <c r="B267" s="11" t="s">
        <v>259</v>
      </c>
      <c r="C267" s="11">
        <v>230</v>
      </c>
      <c r="D267" s="11" t="s">
        <v>24</v>
      </c>
      <c r="E267" s="11">
        <v>4</v>
      </c>
      <c r="F267" s="16">
        <v>920</v>
      </c>
      <c r="G267" s="11"/>
      <c r="H267" s="11"/>
      <c r="I267" s="11"/>
      <c r="J267" s="11"/>
      <c r="K267" s="11">
        <v>4</v>
      </c>
      <c r="L267" s="16">
        <v>920</v>
      </c>
    </row>
    <row r="268" spans="1:12">
      <c r="A268" s="11">
        <v>162</v>
      </c>
      <c r="B268" s="11" t="s">
        <v>260</v>
      </c>
      <c r="C268" s="11">
        <v>1080</v>
      </c>
      <c r="D268" s="11" t="s">
        <v>24</v>
      </c>
      <c r="E268" s="11">
        <v>6</v>
      </c>
      <c r="F268" s="16">
        <v>6480</v>
      </c>
      <c r="G268" s="11"/>
      <c r="H268" s="11"/>
      <c r="I268" s="11"/>
      <c r="J268" s="11"/>
      <c r="K268" s="11">
        <v>6</v>
      </c>
      <c r="L268" s="16">
        <v>6480</v>
      </c>
    </row>
    <row r="269" spans="1:12">
      <c r="A269" s="11">
        <v>163</v>
      </c>
      <c r="B269" s="11" t="s">
        <v>261</v>
      </c>
      <c r="C269" s="11">
        <v>670</v>
      </c>
      <c r="D269" s="11" t="s">
        <v>24</v>
      </c>
      <c r="E269" s="11">
        <v>7</v>
      </c>
      <c r="F269" s="16">
        <v>4690</v>
      </c>
      <c r="G269" s="11"/>
      <c r="H269" s="11"/>
      <c r="I269" s="11"/>
      <c r="J269" s="11"/>
      <c r="K269" s="11">
        <v>7</v>
      </c>
      <c r="L269" s="16">
        <v>4690</v>
      </c>
    </row>
    <row r="270" spans="1:12">
      <c r="A270" s="11">
        <v>164</v>
      </c>
      <c r="B270" s="11" t="s">
        <v>262</v>
      </c>
      <c r="C270" s="11">
        <v>1300</v>
      </c>
      <c r="D270" s="11" t="s">
        <v>24</v>
      </c>
      <c r="E270" s="11">
        <v>1</v>
      </c>
      <c r="F270" s="16">
        <v>1300</v>
      </c>
      <c r="G270" s="11"/>
      <c r="H270" s="11"/>
      <c r="I270" s="11"/>
      <c r="J270" s="11"/>
      <c r="K270" s="11">
        <v>1</v>
      </c>
      <c r="L270" s="16">
        <v>1300</v>
      </c>
    </row>
    <row r="271" spans="1:12">
      <c r="A271" s="11">
        <v>165</v>
      </c>
      <c r="B271" s="11" t="s">
        <v>263</v>
      </c>
      <c r="C271" s="11">
        <v>900</v>
      </c>
      <c r="D271" s="11" t="s">
        <v>24</v>
      </c>
      <c r="E271" s="11">
        <v>2</v>
      </c>
      <c r="F271" s="16">
        <v>1800</v>
      </c>
      <c r="G271" s="11"/>
      <c r="H271" s="11"/>
      <c r="I271" s="11"/>
      <c r="J271" s="11"/>
      <c r="K271" s="11">
        <v>2</v>
      </c>
      <c r="L271" s="16">
        <v>1800</v>
      </c>
    </row>
    <row r="272" spans="1:12">
      <c r="A272" s="11">
        <v>166</v>
      </c>
      <c r="B272" s="11" t="s">
        <v>264</v>
      </c>
      <c r="C272" s="11">
        <v>3000</v>
      </c>
      <c r="D272" s="11" t="s">
        <v>24</v>
      </c>
      <c r="E272" s="11">
        <v>1</v>
      </c>
      <c r="F272" s="16">
        <v>3000</v>
      </c>
      <c r="G272" s="11"/>
      <c r="H272" s="11"/>
      <c r="I272" s="11"/>
      <c r="J272" s="11"/>
      <c r="K272" s="11">
        <v>1</v>
      </c>
      <c r="L272" s="16">
        <v>3000</v>
      </c>
    </row>
    <row r="273" spans="1:12">
      <c r="A273" s="11">
        <v>167</v>
      </c>
      <c r="B273" s="11" t="s">
        <v>265</v>
      </c>
      <c r="C273" s="11">
        <v>2436.6666666666665</v>
      </c>
      <c r="D273" s="11" t="s">
        <v>24</v>
      </c>
      <c r="E273" s="11">
        <v>6</v>
      </c>
      <c r="F273" s="16">
        <v>14620</v>
      </c>
      <c r="G273" s="11"/>
      <c r="H273" s="11"/>
      <c r="I273" s="11"/>
      <c r="J273" s="11"/>
      <c r="K273" s="11">
        <v>6</v>
      </c>
      <c r="L273" s="16">
        <v>14620</v>
      </c>
    </row>
    <row r="274" spans="1:12">
      <c r="A274" s="11">
        <v>168</v>
      </c>
      <c r="B274" s="11" t="s">
        <v>266</v>
      </c>
      <c r="C274" s="11">
        <v>220</v>
      </c>
      <c r="D274" s="11" t="s">
        <v>24</v>
      </c>
      <c r="E274" s="11">
        <v>3</v>
      </c>
      <c r="F274" s="16">
        <v>660</v>
      </c>
      <c r="G274" s="11"/>
      <c r="H274" s="11"/>
      <c r="I274" s="11"/>
      <c r="J274" s="11"/>
      <c r="K274" s="11">
        <v>3</v>
      </c>
      <c r="L274" s="16">
        <v>660</v>
      </c>
    </row>
    <row r="275" spans="1:12">
      <c r="A275" s="11">
        <v>169</v>
      </c>
      <c r="B275" s="11" t="s">
        <v>267</v>
      </c>
      <c r="C275" s="11">
        <v>281.66000000000003</v>
      </c>
      <c r="D275" s="11" t="s">
        <v>24</v>
      </c>
      <c r="E275" s="11">
        <v>1</v>
      </c>
      <c r="F275" s="16">
        <v>281.66000000000003</v>
      </c>
      <c r="G275" s="11"/>
      <c r="H275" s="11"/>
      <c r="I275" s="11"/>
      <c r="J275" s="11"/>
      <c r="K275" s="11">
        <v>1</v>
      </c>
      <c r="L275" s="16">
        <v>281.66000000000003</v>
      </c>
    </row>
    <row r="276" spans="1:12">
      <c r="A276" s="11">
        <v>170</v>
      </c>
      <c r="B276" s="11" t="s">
        <v>268</v>
      </c>
      <c r="C276" s="11">
        <v>292.5</v>
      </c>
      <c r="D276" s="11" t="s">
        <v>24</v>
      </c>
      <c r="E276" s="11">
        <v>2</v>
      </c>
      <c r="F276" s="16">
        <v>585</v>
      </c>
      <c r="G276" s="11"/>
      <c r="H276" s="11"/>
      <c r="I276" s="11"/>
      <c r="J276" s="11"/>
      <c r="K276" s="11">
        <v>2</v>
      </c>
      <c r="L276" s="16">
        <v>585</v>
      </c>
    </row>
    <row r="277" spans="1:12">
      <c r="A277" s="11">
        <v>171</v>
      </c>
      <c r="B277" s="11" t="s">
        <v>269</v>
      </c>
      <c r="C277" s="11">
        <v>2352</v>
      </c>
      <c r="D277" s="11" t="s">
        <v>24</v>
      </c>
      <c r="E277" s="11">
        <v>1</v>
      </c>
      <c r="F277" s="16">
        <v>2352</v>
      </c>
      <c r="G277" s="11"/>
      <c r="H277" s="11"/>
      <c r="I277" s="11"/>
      <c r="J277" s="11"/>
      <c r="K277" s="11">
        <v>1</v>
      </c>
      <c r="L277" s="16">
        <v>2352</v>
      </c>
    </row>
    <row r="278" spans="1:12">
      <c r="A278" s="11">
        <v>172</v>
      </c>
      <c r="B278" s="11" t="s">
        <v>270</v>
      </c>
      <c r="C278" s="11">
        <v>1858</v>
      </c>
      <c r="D278" s="11" t="s">
        <v>24</v>
      </c>
      <c r="E278" s="11">
        <v>1</v>
      </c>
      <c r="F278" s="16">
        <v>1858</v>
      </c>
      <c r="G278" s="11"/>
      <c r="H278" s="11"/>
      <c r="I278" s="11"/>
      <c r="J278" s="11"/>
      <c r="K278" s="11">
        <v>1</v>
      </c>
      <c r="L278" s="16">
        <v>1858</v>
      </c>
    </row>
    <row r="279" spans="1:12">
      <c r="A279" s="11">
        <v>173</v>
      </c>
      <c r="B279" s="11" t="s">
        <v>271</v>
      </c>
      <c r="C279" s="11">
        <v>696</v>
      </c>
      <c r="D279" s="11" t="s">
        <v>24</v>
      </c>
      <c r="E279" s="11">
        <v>1</v>
      </c>
      <c r="F279" s="16">
        <v>696</v>
      </c>
      <c r="G279" s="11"/>
      <c r="H279" s="11"/>
      <c r="I279" s="11"/>
      <c r="J279" s="11"/>
      <c r="K279" s="11">
        <v>1</v>
      </c>
      <c r="L279" s="16">
        <v>696</v>
      </c>
    </row>
    <row r="280" spans="1:12">
      <c r="A280" s="11">
        <v>174</v>
      </c>
      <c r="B280" s="11" t="s">
        <v>272</v>
      </c>
      <c r="C280" s="11">
        <v>1013.75</v>
      </c>
      <c r="D280" s="11" t="s">
        <v>24</v>
      </c>
      <c r="E280" s="11">
        <v>1</v>
      </c>
      <c r="F280" s="16">
        <v>1013.75</v>
      </c>
      <c r="G280" s="11"/>
      <c r="H280" s="11"/>
      <c r="I280" s="11"/>
      <c r="J280" s="11"/>
      <c r="K280" s="11">
        <v>1</v>
      </c>
      <c r="L280" s="16">
        <v>1013.75</v>
      </c>
    </row>
    <row r="281" spans="1:12">
      <c r="A281" s="11">
        <v>175</v>
      </c>
      <c r="B281" s="11" t="s">
        <v>273</v>
      </c>
      <c r="C281" s="11">
        <v>5607</v>
      </c>
      <c r="D281" s="11" t="s">
        <v>24</v>
      </c>
      <c r="E281" s="11">
        <v>1</v>
      </c>
      <c r="F281" s="16">
        <v>5607</v>
      </c>
      <c r="G281" s="11"/>
      <c r="H281" s="11"/>
      <c r="I281" s="11"/>
      <c r="J281" s="11"/>
      <c r="K281" s="11">
        <v>1</v>
      </c>
      <c r="L281" s="16">
        <v>5607</v>
      </c>
    </row>
    <row r="282" spans="1:12">
      <c r="A282" s="11">
        <v>176</v>
      </c>
      <c r="B282" s="11" t="s">
        <v>274</v>
      </c>
      <c r="C282" s="11">
        <v>2633.04</v>
      </c>
      <c r="D282" s="11" t="s">
        <v>24</v>
      </c>
      <c r="E282" s="11">
        <v>1</v>
      </c>
      <c r="F282" s="16">
        <v>2633.04</v>
      </c>
      <c r="G282" s="11"/>
      <c r="H282" s="11"/>
      <c r="I282" s="11"/>
      <c r="J282" s="11"/>
      <c r="K282" s="11">
        <v>1</v>
      </c>
      <c r="L282" s="16">
        <v>2633.04</v>
      </c>
    </row>
    <row r="283" spans="1:12">
      <c r="A283" s="11">
        <v>177</v>
      </c>
      <c r="B283" s="11" t="s">
        <v>275</v>
      </c>
      <c r="C283" s="11">
        <v>5268</v>
      </c>
      <c r="D283" s="11" t="s">
        <v>24</v>
      </c>
      <c r="E283" s="11">
        <v>1</v>
      </c>
      <c r="F283" s="16">
        <v>5268</v>
      </c>
      <c r="G283" s="11"/>
      <c r="H283" s="11"/>
      <c r="I283" s="11"/>
      <c r="J283" s="11"/>
      <c r="K283" s="11">
        <v>1</v>
      </c>
      <c r="L283" s="16">
        <v>5268</v>
      </c>
    </row>
    <row r="284" spans="1:12">
      <c r="A284" s="11">
        <v>178</v>
      </c>
      <c r="B284" s="11" t="s">
        <v>276</v>
      </c>
      <c r="C284" s="11">
        <v>6459.96</v>
      </c>
      <c r="D284" s="11" t="s">
        <v>24</v>
      </c>
      <c r="E284" s="11">
        <v>1</v>
      </c>
      <c r="F284" s="16">
        <v>6459.96</v>
      </c>
      <c r="G284" s="11"/>
      <c r="H284" s="11"/>
      <c r="I284" s="11"/>
      <c r="J284" s="11"/>
      <c r="K284" s="11">
        <v>1</v>
      </c>
      <c r="L284" s="16">
        <v>6459.96</v>
      </c>
    </row>
    <row r="285" spans="1:12" ht="15.75" thickBot="1">
      <c r="A285" s="26">
        <v>179</v>
      </c>
      <c r="B285" s="26" t="s">
        <v>277</v>
      </c>
      <c r="C285" s="26">
        <v>5777</v>
      </c>
      <c r="D285" s="26" t="s">
        <v>24</v>
      </c>
      <c r="E285" s="26">
        <v>1</v>
      </c>
      <c r="F285" s="41">
        <v>5777</v>
      </c>
      <c r="G285" s="26"/>
      <c r="H285" s="26"/>
      <c r="I285" s="26"/>
      <c r="J285" s="26"/>
      <c r="K285" s="26">
        <v>1</v>
      </c>
      <c r="L285" s="41">
        <v>5777</v>
      </c>
    </row>
    <row r="286" spans="1:12" ht="15.75" thickBot="1">
      <c r="A286" s="48"/>
      <c r="B286" s="43" t="s">
        <v>278</v>
      </c>
      <c r="C286" s="43"/>
      <c r="D286" s="43"/>
      <c r="E286" s="43"/>
      <c r="F286" s="122">
        <v>300488.40999999997</v>
      </c>
      <c r="G286" s="43"/>
      <c r="H286" s="43">
        <v>0</v>
      </c>
      <c r="I286" s="43"/>
      <c r="J286" s="43"/>
      <c r="K286" s="43"/>
      <c r="L286" s="138">
        <v>300488.40999999997</v>
      </c>
    </row>
    <row r="287" spans="1:12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</row>
    <row r="288" spans="1:12">
      <c r="A288" s="11"/>
      <c r="B288" s="12">
        <v>1812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>
      <c r="A289" s="11">
        <v>1</v>
      </c>
      <c r="B289" s="11" t="s">
        <v>279</v>
      </c>
      <c r="C289" s="11">
        <v>5.4</v>
      </c>
      <c r="D289" s="11" t="s">
        <v>24</v>
      </c>
      <c r="E289" s="11">
        <v>1</v>
      </c>
      <c r="F289" s="16">
        <v>5.4</v>
      </c>
      <c r="G289" s="11"/>
      <c r="H289" s="11"/>
      <c r="I289" s="11"/>
      <c r="J289" s="11">
        <v>0</v>
      </c>
      <c r="K289" s="11">
        <v>1</v>
      </c>
      <c r="L289" s="16">
        <v>5.4</v>
      </c>
    </row>
    <row r="290" spans="1:12">
      <c r="A290" s="11">
        <v>2</v>
      </c>
      <c r="B290" s="11" t="s">
        <v>280</v>
      </c>
      <c r="C290" s="11">
        <v>8.5</v>
      </c>
      <c r="D290" s="11" t="s">
        <v>24</v>
      </c>
      <c r="E290" s="11">
        <v>1</v>
      </c>
      <c r="F290" s="16">
        <v>8.5</v>
      </c>
      <c r="G290" s="11"/>
      <c r="H290" s="11"/>
      <c r="I290" s="11"/>
      <c r="J290" s="11">
        <v>0</v>
      </c>
      <c r="K290" s="11">
        <v>1</v>
      </c>
      <c r="L290" s="16">
        <v>8.5</v>
      </c>
    </row>
    <row r="291" spans="1:12">
      <c r="A291" s="11">
        <v>3</v>
      </c>
      <c r="B291" s="11" t="s">
        <v>281</v>
      </c>
      <c r="C291" s="11">
        <v>7.56</v>
      </c>
      <c r="D291" s="11" t="s">
        <v>24</v>
      </c>
      <c r="E291" s="11">
        <v>1</v>
      </c>
      <c r="F291" s="16">
        <v>7.56</v>
      </c>
      <c r="G291" s="11"/>
      <c r="H291" s="11"/>
      <c r="I291" s="11"/>
      <c r="J291" s="11">
        <v>0</v>
      </c>
      <c r="K291" s="11">
        <v>1</v>
      </c>
      <c r="L291" s="16">
        <v>7.56</v>
      </c>
    </row>
    <row r="292" spans="1:12">
      <c r="A292" s="11">
        <v>4</v>
      </c>
      <c r="B292" s="11" t="s">
        <v>282</v>
      </c>
      <c r="C292" s="11">
        <v>25</v>
      </c>
      <c r="D292" s="11" t="s">
        <v>24</v>
      </c>
      <c r="E292" s="11">
        <v>1</v>
      </c>
      <c r="F292" s="16">
        <v>25</v>
      </c>
      <c r="G292" s="11"/>
      <c r="H292" s="11"/>
      <c r="I292" s="11"/>
      <c r="J292" s="11">
        <v>0</v>
      </c>
      <c r="K292" s="11">
        <v>1</v>
      </c>
      <c r="L292" s="16">
        <v>25</v>
      </c>
    </row>
    <row r="293" spans="1:12">
      <c r="A293" s="11">
        <v>5</v>
      </c>
      <c r="B293" s="11" t="s">
        <v>283</v>
      </c>
      <c r="C293" s="11">
        <v>88.430769230769229</v>
      </c>
      <c r="D293" s="11" t="s">
        <v>24</v>
      </c>
      <c r="E293" s="11">
        <v>13</v>
      </c>
      <c r="F293" s="16">
        <v>1149.5999999999999</v>
      </c>
      <c r="G293" s="11"/>
      <c r="H293" s="11"/>
      <c r="I293" s="11"/>
      <c r="J293" s="11">
        <v>0</v>
      </c>
      <c r="K293" s="11">
        <v>13</v>
      </c>
      <c r="L293" s="16">
        <v>1149.5999999999999</v>
      </c>
    </row>
    <row r="294" spans="1:12">
      <c r="A294" s="11">
        <v>6</v>
      </c>
      <c r="B294" s="11" t="s">
        <v>284</v>
      </c>
      <c r="C294" s="11">
        <v>107</v>
      </c>
      <c r="D294" s="11" t="s">
        <v>24</v>
      </c>
      <c r="E294" s="11">
        <v>1</v>
      </c>
      <c r="F294" s="16">
        <v>107</v>
      </c>
      <c r="G294" s="11"/>
      <c r="H294" s="11"/>
      <c r="I294" s="11"/>
      <c r="J294" s="11">
        <v>0</v>
      </c>
      <c r="K294" s="11">
        <v>1</v>
      </c>
      <c r="L294" s="16">
        <v>107</v>
      </c>
    </row>
    <row r="295" spans="1:12">
      <c r="A295" s="11">
        <v>7</v>
      </c>
      <c r="B295" s="11" t="s">
        <v>284</v>
      </c>
      <c r="C295" s="11">
        <v>32</v>
      </c>
      <c r="D295" s="11" t="s">
        <v>24</v>
      </c>
      <c r="E295" s="11">
        <v>1</v>
      </c>
      <c r="F295" s="16">
        <v>32</v>
      </c>
      <c r="G295" s="11"/>
      <c r="H295" s="11"/>
      <c r="I295" s="11"/>
      <c r="J295" s="11">
        <v>0</v>
      </c>
      <c r="K295" s="11">
        <v>1</v>
      </c>
      <c r="L295" s="16">
        <v>32</v>
      </c>
    </row>
    <row r="296" spans="1:12">
      <c r="A296" s="11">
        <v>8</v>
      </c>
      <c r="B296" s="11" t="s">
        <v>285</v>
      </c>
      <c r="C296" s="11">
        <v>51.87</v>
      </c>
      <c r="D296" s="11" t="s">
        <v>24</v>
      </c>
      <c r="E296" s="11">
        <v>1</v>
      </c>
      <c r="F296" s="16">
        <v>51.87</v>
      </c>
      <c r="G296" s="11"/>
      <c r="H296" s="11"/>
      <c r="I296" s="11"/>
      <c r="J296" s="11"/>
      <c r="K296" s="11">
        <v>1</v>
      </c>
      <c r="L296" s="16">
        <v>51.87</v>
      </c>
    </row>
    <row r="297" spans="1:12">
      <c r="A297" s="11">
        <v>9</v>
      </c>
      <c r="B297" s="11" t="s">
        <v>283</v>
      </c>
      <c r="C297" s="11">
        <v>25.2</v>
      </c>
      <c r="D297" s="11" t="s">
        <v>24</v>
      </c>
      <c r="E297" s="11">
        <v>15</v>
      </c>
      <c r="F297" s="16">
        <v>378</v>
      </c>
      <c r="G297" s="11"/>
      <c r="H297" s="11"/>
      <c r="I297" s="11"/>
      <c r="J297" s="11"/>
      <c r="K297" s="11">
        <v>15</v>
      </c>
      <c r="L297" s="16">
        <v>378</v>
      </c>
    </row>
    <row r="298" spans="1:12">
      <c r="A298" s="11">
        <v>10</v>
      </c>
      <c r="B298" s="11" t="s">
        <v>287</v>
      </c>
      <c r="C298" s="11">
        <v>165</v>
      </c>
      <c r="D298" s="11" t="s">
        <v>24</v>
      </c>
      <c r="E298" s="11">
        <v>1</v>
      </c>
      <c r="F298" s="16">
        <v>165</v>
      </c>
      <c r="G298" s="11"/>
      <c r="H298" s="11"/>
      <c r="I298" s="11"/>
      <c r="J298" s="11"/>
      <c r="K298" s="11">
        <v>1</v>
      </c>
      <c r="L298" s="16">
        <v>165</v>
      </c>
    </row>
    <row r="299" spans="1:12">
      <c r="A299" s="11">
        <v>11</v>
      </c>
      <c r="B299" s="11" t="s">
        <v>288</v>
      </c>
      <c r="C299" s="11">
        <v>230</v>
      </c>
      <c r="D299" s="11" t="s">
        <v>24</v>
      </c>
      <c r="E299" s="11">
        <v>1</v>
      </c>
      <c r="F299" s="16">
        <v>230</v>
      </c>
      <c r="G299" s="11"/>
      <c r="H299" s="11"/>
      <c r="I299" s="11"/>
      <c r="J299" s="11"/>
      <c r="K299" s="11">
        <v>1</v>
      </c>
      <c r="L299" s="16">
        <v>230</v>
      </c>
    </row>
    <row r="300" spans="1:12">
      <c r="A300" s="11">
        <v>12</v>
      </c>
      <c r="B300" s="11" t="s">
        <v>289</v>
      </c>
      <c r="C300" s="11">
        <v>90</v>
      </c>
      <c r="D300" s="11" t="s">
        <v>24</v>
      </c>
      <c r="E300" s="11">
        <v>1</v>
      </c>
      <c r="F300" s="16">
        <v>90</v>
      </c>
      <c r="G300" s="11"/>
      <c r="H300" s="11"/>
      <c r="I300" s="11"/>
      <c r="J300" s="11"/>
      <c r="K300" s="11">
        <v>1</v>
      </c>
      <c r="L300" s="16">
        <v>90</v>
      </c>
    </row>
    <row r="301" spans="1:12">
      <c r="A301" s="11">
        <v>13</v>
      </c>
      <c r="B301" s="11" t="s">
        <v>153</v>
      </c>
      <c r="C301" s="11">
        <v>45</v>
      </c>
      <c r="D301" s="11" t="s">
        <v>24</v>
      </c>
      <c r="E301" s="11">
        <v>1</v>
      </c>
      <c r="F301" s="16">
        <v>45</v>
      </c>
      <c r="G301" s="11"/>
      <c r="H301" s="11"/>
      <c r="I301" s="11"/>
      <c r="J301" s="11"/>
      <c r="K301" s="11">
        <v>1</v>
      </c>
      <c r="L301" s="16">
        <v>45</v>
      </c>
    </row>
    <row r="302" spans="1:12">
      <c r="A302" s="11">
        <v>14</v>
      </c>
      <c r="B302" s="11" t="s">
        <v>290</v>
      </c>
      <c r="C302" s="11">
        <v>16</v>
      </c>
      <c r="D302" s="11" t="s">
        <v>24</v>
      </c>
      <c r="E302" s="11">
        <v>1</v>
      </c>
      <c r="F302" s="16">
        <v>16</v>
      </c>
      <c r="G302" s="11"/>
      <c r="H302" s="11"/>
      <c r="I302" s="11"/>
      <c r="J302" s="11"/>
      <c r="K302" s="11">
        <v>1</v>
      </c>
      <c r="L302" s="16">
        <v>16</v>
      </c>
    </row>
    <row r="303" spans="1:12">
      <c r="A303" s="11">
        <v>15</v>
      </c>
      <c r="B303" s="11" t="s">
        <v>291</v>
      </c>
      <c r="C303" s="11">
        <v>18</v>
      </c>
      <c r="D303" s="11" t="s">
        <v>24</v>
      </c>
      <c r="E303" s="11">
        <v>1</v>
      </c>
      <c r="F303" s="16">
        <v>18</v>
      </c>
      <c r="G303" s="11"/>
      <c r="H303" s="11"/>
      <c r="I303" s="11"/>
      <c r="J303" s="11"/>
      <c r="K303" s="11">
        <v>1</v>
      </c>
      <c r="L303" s="16">
        <v>18</v>
      </c>
    </row>
    <row r="304" spans="1:12">
      <c r="A304" s="11">
        <v>16</v>
      </c>
      <c r="B304" s="11" t="s">
        <v>292</v>
      </c>
      <c r="C304" s="11">
        <v>24</v>
      </c>
      <c r="D304" s="11" t="s">
        <v>24</v>
      </c>
      <c r="E304" s="11">
        <v>5</v>
      </c>
      <c r="F304" s="16">
        <v>120</v>
      </c>
      <c r="G304" s="11"/>
      <c r="H304" s="11"/>
      <c r="I304" s="11"/>
      <c r="J304" s="11"/>
      <c r="K304" s="11">
        <v>5</v>
      </c>
      <c r="L304" s="16">
        <v>120</v>
      </c>
    </row>
    <row r="305" spans="1:12">
      <c r="A305" s="11">
        <v>17</v>
      </c>
      <c r="B305" s="11" t="s">
        <v>293</v>
      </c>
      <c r="C305" s="11">
        <v>11</v>
      </c>
      <c r="D305" s="11" t="s">
        <v>24</v>
      </c>
      <c r="E305" s="11">
        <v>5</v>
      </c>
      <c r="F305" s="16">
        <v>55</v>
      </c>
      <c r="G305" s="11"/>
      <c r="H305" s="11"/>
      <c r="I305" s="11"/>
      <c r="J305" s="11"/>
      <c r="K305" s="11">
        <v>5</v>
      </c>
      <c r="L305" s="16">
        <v>55</v>
      </c>
    </row>
    <row r="306" spans="1:12">
      <c r="A306" s="11">
        <v>18</v>
      </c>
      <c r="B306" s="11" t="s">
        <v>294</v>
      </c>
      <c r="C306" s="11">
        <v>10</v>
      </c>
      <c r="D306" s="11" t="s">
        <v>24</v>
      </c>
      <c r="E306" s="11">
        <v>8</v>
      </c>
      <c r="F306" s="16">
        <v>80</v>
      </c>
      <c r="G306" s="11"/>
      <c r="H306" s="11"/>
      <c r="I306" s="11"/>
      <c r="J306" s="11"/>
      <c r="K306" s="11">
        <v>8</v>
      </c>
      <c r="L306" s="16">
        <v>80</v>
      </c>
    </row>
    <row r="307" spans="1:12">
      <c r="A307" s="11">
        <v>19</v>
      </c>
      <c r="B307" s="11" t="s">
        <v>295</v>
      </c>
      <c r="C307" s="11">
        <v>39</v>
      </c>
      <c r="D307" s="11" t="s">
        <v>24</v>
      </c>
      <c r="E307" s="11">
        <v>2</v>
      </c>
      <c r="F307" s="16">
        <v>78</v>
      </c>
      <c r="G307" s="11"/>
      <c r="H307" s="11"/>
      <c r="I307" s="11"/>
      <c r="J307" s="11"/>
      <c r="K307" s="11">
        <v>2</v>
      </c>
      <c r="L307" s="16">
        <v>78</v>
      </c>
    </row>
    <row r="308" spans="1:12">
      <c r="A308" s="11">
        <v>20</v>
      </c>
      <c r="B308" s="11" t="s">
        <v>297</v>
      </c>
      <c r="C308" s="11">
        <v>60</v>
      </c>
      <c r="D308" s="11" t="s">
        <v>24</v>
      </c>
      <c r="E308" s="11">
        <v>1</v>
      </c>
      <c r="F308" s="16">
        <v>60</v>
      </c>
      <c r="G308" s="11"/>
      <c r="H308" s="11"/>
      <c r="I308" s="11"/>
      <c r="J308" s="11"/>
      <c r="K308" s="11">
        <v>1</v>
      </c>
      <c r="L308" s="16">
        <v>60</v>
      </c>
    </row>
    <row r="309" spans="1:12">
      <c r="A309" s="11">
        <v>21</v>
      </c>
      <c r="B309" s="11" t="s">
        <v>298</v>
      </c>
      <c r="C309" s="11">
        <v>245</v>
      </c>
      <c r="D309" s="11" t="s">
        <v>24</v>
      </c>
      <c r="E309" s="11">
        <v>1</v>
      </c>
      <c r="F309" s="16">
        <v>245</v>
      </c>
      <c r="G309" s="11"/>
      <c r="H309" s="11"/>
      <c r="I309" s="11"/>
      <c r="J309" s="11"/>
      <c r="K309" s="11">
        <v>1</v>
      </c>
      <c r="L309" s="16">
        <v>245</v>
      </c>
    </row>
    <row r="310" spans="1:12">
      <c r="A310" s="11">
        <v>22</v>
      </c>
      <c r="B310" s="11" t="s">
        <v>299</v>
      </c>
      <c r="C310" s="11">
        <v>18.75</v>
      </c>
      <c r="D310" s="11" t="s">
        <v>24</v>
      </c>
      <c r="E310" s="11">
        <v>1</v>
      </c>
      <c r="F310" s="16">
        <v>18.75</v>
      </c>
      <c r="G310" s="11"/>
      <c r="H310" s="11"/>
      <c r="I310" s="11"/>
      <c r="J310" s="11"/>
      <c r="K310" s="11">
        <v>1</v>
      </c>
      <c r="L310" s="16">
        <v>18.75</v>
      </c>
    </row>
    <row r="311" spans="1:12">
      <c r="A311" s="11">
        <v>23</v>
      </c>
      <c r="B311" s="11" t="s">
        <v>300</v>
      </c>
      <c r="C311" s="11">
        <v>16.25</v>
      </c>
      <c r="D311" s="11" t="s">
        <v>24</v>
      </c>
      <c r="E311" s="11">
        <v>1</v>
      </c>
      <c r="F311" s="16">
        <v>16.25</v>
      </c>
      <c r="G311" s="11"/>
      <c r="H311" s="11"/>
      <c r="I311" s="11"/>
      <c r="J311" s="11"/>
      <c r="K311" s="11">
        <v>1</v>
      </c>
      <c r="L311" s="16">
        <v>16.25</v>
      </c>
    </row>
    <row r="312" spans="1:12">
      <c r="A312" s="11">
        <v>24</v>
      </c>
      <c r="B312" s="11" t="s">
        <v>301</v>
      </c>
      <c r="C312" s="11">
        <v>12</v>
      </c>
      <c r="D312" s="11" t="s">
        <v>24</v>
      </c>
      <c r="E312" s="11">
        <v>4</v>
      </c>
      <c r="F312" s="16">
        <v>48</v>
      </c>
      <c r="G312" s="11"/>
      <c r="H312" s="11"/>
      <c r="I312" s="11"/>
      <c r="J312" s="11"/>
      <c r="K312" s="11">
        <v>4</v>
      </c>
      <c r="L312" s="16">
        <v>48</v>
      </c>
    </row>
    <row r="313" spans="1:12">
      <c r="A313" s="11">
        <v>25</v>
      </c>
      <c r="B313" s="11" t="s">
        <v>302</v>
      </c>
      <c r="C313" s="11">
        <v>15</v>
      </c>
      <c r="D313" s="11" t="s">
        <v>24</v>
      </c>
      <c r="E313" s="11">
        <v>0</v>
      </c>
      <c r="F313" s="16">
        <v>0</v>
      </c>
      <c r="G313" s="11"/>
      <c r="H313" s="11"/>
      <c r="I313" s="11"/>
      <c r="J313" s="11"/>
      <c r="K313" s="11">
        <v>0</v>
      </c>
      <c r="L313" s="16">
        <v>0</v>
      </c>
    </row>
    <row r="314" spans="1:12">
      <c r="A314" s="11">
        <v>26</v>
      </c>
      <c r="B314" s="11" t="s">
        <v>303</v>
      </c>
      <c r="C314" s="11">
        <v>10</v>
      </c>
      <c r="D314" s="11" t="s">
        <v>24</v>
      </c>
      <c r="E314" s="11">
        <v>10</v>
      </c>
      <c r="F314" s="16">
        <v>100</v>
      </c>
      <c r="G314" s="11"/>
      <c r="H314" s="11"/>
      <c r="I314" s="11"/>
      <c r="J314" s="11"/>
      <c r="K314" s="11">
        <v>10</v>
      </c>
      <c r="L314" s="16">
        <v>100</v>
      </c>
    </row>
    <row r="315" spans="1:12">
      <c r="A315" s="11">
        <v>27</v>
      </c>
      <c r="B315" s="11" t="s">
        <v>304</v>
      </c>
      <c r="C315" s="11">
        <v>3.5</v>
      </c>
      <c r="D315" s="11" t="s">
        <v>24</v>
      </c>
      <c r="E315" s="11">
        <v>25</v>
      </c>
      <c r="F315" s="16">
        <v>87.5</v>
      </c>
      <c r="G315" s="11"/>
      <c r="H315" s="11"/>
      <c r="I315" s="11"/>
      <c r="J315" s="11"/>
      <c r="K315" s="11">
        <v>25</v>
      </c>
      <c r="L315" s="16">
        <v>87.5</v>
      </c>
    </row>
    <row r="316" spans="1:12">
      <c r="A316" s="11">
        <v>28</v>
      </c>
      <c r="B316" s="11" t="s">
        <v>305</v>
      </c>
      <c r="C316" s="11">
        <v>20</v>
      </c>
      <c r="D316" s="11" t="s">
        <v>24</v>
      </c>
      <c r="E316" s="11">
        <v>1</v>
      </c>
      <c r="F316" s="16">
        <v>20</v>
      </c>
      <c r="G316" s="11"/>
      <c r="H316" s="11"/>
      <c r="I316" s="11"/>
      <c r="J316" s="11"/>
      <c r="K316" s="11">
        <v>1</v>
      </c>
      <c r="L316" s="16">
        <v>20</v>
      </c>
    </row>
    <row r="317" spans="1:12">
      <c r="A317" s="11">
        <v>29</v>
      </c>
      <c r="B317" s="11" t="s">
        <v>306</v>
      </c>
      <c r="C317" s="11">
        <v>10</v>
      </c>
      <c r="D317" s="11" t="s">
        <v>24</v>
      </c>
      <c r="E317" s="11">
        <v>1</v>
      </c>
      <c r="F317" s="16">
        <v>10</v>
      </c>
      <c r="G317" s="11"/>
      <c r="H317" s="11"/>
      <c r="I317" s="11"/>
      <c r="J317" s="11"/>
      <c r="K317" s="11">
        <v>1</v>
      </c>
      <c r="L317" s="16">
        <v>10</v>
      </c>
    </row>
    <row r="318" spans="1:12">
      <c r="A318" s="11">
        <v>30</v>
      </c>
      <c r="B318" s="11" t="s">
        <v>307</v>
      </c>
      <c r="C318" s="11">
        <v>30</v>
      </c>
      <c r="D318" s="11" t="s">
        <v>24</v>
      </c>
      <c r="E318" s="11">
        <v>1</v>
      </c>
      <c r="F318" s="16">
        <v>30</v>
      </c>
      <c r="G318" s="11"/>
      <c r="H318" s="11"/>
      <c r="I318" s="11"/>
      <c r="J318" s="11"/>
      <c r="K318" s="11">
        <v>1</v>
      </c>
      <c r="L318" s="16">
        <v>30</v>
      </c>
    </row>
    <row r="319" spans="1:12">
      <c r="A319" s="11">
        <v>31</v>
      </c>
      <c r="B319" s="11" t="s">
        <v>307</v>
      </c>
      <c r="C319" s="11">
        <v>10</v>
      </c>
      <c r="D319" s="11" t="s">
        <v>24</v>
      </c>
      <c r="E319" s="11">
        <v>1</v>
      </c>
      <c r="F319" s="16">
        <v>10</v>
      </c>
      <c r="G319" s="11"/>
      <c r="H319" s="11"/>
      <c r="I319" s="11"/>
      <c r="J319" s="11"/>
      <c r="K319" s="11">
        <v>1</v>
      </c>
      <c r="L319" s="16">
        <v>10</v>
      </c>
    </row>
    <row r="320" spans="1:12">
      <c r="A320" s="11">
        <v>32</v>
      </c>
      <c r="B320" s="11" t="s">
        <v>308</v>
      </c>
      <c r="C320" s="11">
        <v>6.5</v>
      </c>
      <c r="D320" s="11" t="s">
        <v>24</v>
      </c>
      <c r="E320" s="11">
        <v>50</v>
      </c>
      <c r="F320" s="16">
        <v>325</v>
      </c>
      <c r="G320" s="11"/>
      <c r="H320" s="11"/>
      <c r="I320" s="11"/>
      <c r="J320" s="11"/>
      <c r="K320" s="11">
        <v>50</v>
      </c>
      <c r="L320" s="16">
        <v>325</v>
      </c>
    </row>
    <row r="321" spans="1:12">
      <c r="A321" s="11">
        <v>33</v>
      </c>
      <c r="B321" s="11" t="s">
        <v>309</v>
      </c>
      <c r="C321" s="11">
        <v>15.4</v>
      </c>
      <c r="D321" s="11" t="s">
        <v>24</v>
      </c>
      <c r="E321" s="11">
        <v>2</v>
      </c>
      <c r="F321" s="16">
        <v>30.8</v>
      </c>
      <c r="G321" s="11"/>
      <c r="H321" s="11"/>
      <c r="I321" s="11"/>
      <c r="J321" s="11"/>
      <c r="K321" s="11">
        <v>2</v>
      </c>
      <c r="L321" s="16">
        <v>30.8</v>
      </c>
    </row>
    <row r="322" spans="1:12">
      <c r="A322" s="11">
        <v>34</v>
      </c>
      <c r="B322" s="11" t="s">
        <v>310</v>
      </c>
      <c r="C322" s="11">
        <v>18</v>
      </c>
      <c r="D322" s="11" t="s">
        <v>24</v>
      </c>
      <c r="E322" s="11">
        <v>3</v>
      </c>
      <c r="F322" s="16">
        <v>54</v>
      </c>
      <c r="G322" s="11"/>
      <c r="H322" s="11"/>
      <c r="I322" s="11"/>
      <c r="J322" s="11"/>
      <c r="K322" s="11">
        <v>3</v>
      </c>
      <c r="L322" s="16">
        <v>54</v>
      </c>
    </row>
    <row r="323" spans="1:12">
      <c r="A323" s="11">
        <v>35</v>
      </c>
      <c r="B323" s="11" t="s">
        <v>311</v>
      </c>
      <c r="C323" s="11">
        <v>18.5</v>
      </c>
      <c r="D323" s="11" t="s">
        <v>24</v>
      </c>
      <c r="E323" s="11">
        <v>1</v>
      </c>
      <c r="F323" s="16">
        <v>18.5</v>
      </c>
      <c r="G323" s="11"/>
      <c r="H323" s="11"/>
      <c r="I323" s="11"/>
      <c r="J323" s="11"/>
      <c r="K323" s="11">
        <v>1</v>
      </c>
      <c r="L323" s="16">
        <v>18.5</v>
      </c>
    </row>
    <row r="324" spans="1:12">
      <c r="A324" s="11">
        <v>36</v>
      </c>
      <c r="B324" s="11" t="s">
        <v>312</v>
      </c>
      <c r="C324" s="11">
        <v>46</v>
      </c>
      <c r="D324" s="11" t="s">
        <v>24</v>
      </c>
      <c r="E324" s="11">
        <v>1</v>
      </c>
      <c r="F324" s="16">
        <v>46</v>
      </c>
      <c r="G324" s="11"/>
      <c r="H324" s="11"/>
      <c r="I324" s="11"/>
      <c r="J324" s="11"/>
      <c r="K324" s="11">
        <v>1</v>
      </c>
      <c r="L324" s="16">
        <v>46</v>
      </c>
    </row>
    <row r="325" spans="1:12">
      <c r="A325" s="11">
        <v>37</v>
      </c>
      <c r="B325" s="11" t="s">
        <v>289</v>
      </c>
      <c r="C325" s="11">
        <v>157</v>
      </c>
      <c r="D325" s="11" t="s">
        <v>24</v>
      </c>
      <c r="E325" s="11">
        <v>1</v>
      </c>
      <c r="F325" s="16">
        <v>157</v>
      </c>
      <c r="G325" s="11"/>
      <c r="H325" s="11"/>
      <c r="I325" s="11"/>
      <c r="J325" s="11"/>
      <c r="K325" s="11">
        <v>1</v>
      </c>
      <c r="L325" s="16">
        <v>157</v>
      </c>
    </row>
    <row r="326" spans="1:12">
      <c r="A326" s="11">
        <v>38</v>
      </c>
      <c r="B326" s="11" t="s">
        <v>313</v>
      </c>
      <c r="C326" s="11">
        <v>138</v>
      </c>
      <c r="D326" s="11" t="s">
        <v>24</v>
      </c>
      <c r="E326" s="11">
        <v>1</v>
      </c>
      <c r="F326" s="16">
        <v>138</v>
      </c>
      <c r="G326" s="11"/>
      <c r="H326" s="11"/>
      <c r="I326" s="11"/>
      <c r="J326" s="11"/>
      <c r="K326" s="11">
        <v>1</v>
      </c>
      <c r="L326" s="16">
        <v>138</v>
      </c>
    </row>
    <row r="327" spans="1:12">
      <c r="A327" s="11">
        <v>39</v>
      </c>
      <c r="B327" s="11" t="s">
        <v>314</v>
      </c>
      <c r="C327" s="11">
        <v>160</v>
      </c>
      <c r="D327" s="11" t="s">
        <v>24</v>
      </c>
      <c r="E327" s="11">
        <v>1</v>
      </c>
      <c r="F327" s="16">
        <v>160</v>
      </c>
      <c r="G327" s="11"/>
      <c r="H327" s="11"/>
      <c r="I327" s="11"/>
      <c r="J327" s="11"/>
      <c r="K327" s="11">
        <v>1</v>
      </c>
      <c r="L327" s="16">
        <v>160</v>
      </c>
    </row>
    <row r="328" spans="1:12">
      <c r="A328" s="11">
        <v>40</v>
      </c>
      <c r="B328" s="11" t="s">
        <v>315</v>
      </c>
      <c r="C328" s="11">
        <v>45</v>
      </c>
      <c r="D328" s="11" t="s">
        <v>24</v>
      </c>
      <c r="E328" s="11">
        <v>2</v>
      </c>
      <c r="F328" s="16">
        <v>90</v>
      </c>
      <c r="G328" s="11"/>
      <c r="H328" s="11"/>
      <c r="I328" s="11"/>
      <c r="J328" s="11"/>
      <c r="K328" s="11">
        <v>2</v>
      </c>
      <c r="L328" s="16">
        <v>90</v>
      </c>
    </row>
    <row r="329" spans="1:12">
      <c r="A329" s="11">
        <v>41</v>
      </c>
      <c r="B329" s="11" t="s">
        <v>316</v>
      </c>
      <c r="C329" s="11">
        <v>50</v>
      </c>
      <c r="D329" s="11" t="s">
        <v>24</v>
      </c>
      <c r="E329" s="11">
        <v>1</v>
      </c>
      <c r="F329" s="16">
        <v>50</v>
      </c>
      <c r="G329" s="11"/>
      <c r="H329" s="11"/>
      <c r="I329" s="11"/>
      <c r="J329" s="11"/>
      <c r="K329" s="11">
        <v>1</v>
      </c>
      <c r="L329" s="16">
        <v>50</v>
      </c>
    </row>
    <row r="330" spans="1:12">
      <c r="A330" s="11">
        <v>42</v>
      </c>
      <c r="B330" s="11" t="s">
        <v>317</v>
      </c>
      <c r="C330" s="11">
        <v>80</v>
      </c>
      <c r="D330" s="11" t="s">
        <v>24</v>
      </c>
      <c r="E330" s="11">
        <v>1</v>
      </c>
      <c r="F330" s="16">
        <v>80</v>
      </c>
      <c r="G330" s="11"/>
      <c r="H330" s="11"/>
      <c r="I330" s="11"/>
      <c r="J330" s="11"/>
      <c r="K330" s="11">
        <v>1</v>
      </c>
      <c r="L330" s="16">
        <v>80</v>
      </c>
    </row>
    <row r="331" spans="1:12">
      <c r="A331" s="11">
        <v>43</v>
      </c>
      <c r="B331" s="11" t="s">
        <v>318</v>
      </c>
      <c r="C331" s="11">
        <v>20</v>
      </c>
      <c r="D331" s="11" t="s">
        <v>24</v>
      </c>
      <c r="E331" s="11">
        <v>1</v>
      </c>
      <c r="F331" s="16">
        <v>20</v>
      </c>
      <c r="G331" s="11"/>
      <c r="H331" s="11"/>
      <c r="I331" s="11"/>
      <c r="J331" s="11"/>
      <c r="K331" s="11">
        <v>1</v>
      </c>
      <c r="L331" s="16">
        <v>20</v>
      </c>
    </row>
    <row r="332" spans="1:12">
      <c r="A332" s="11">
        <v>44</v>
      </c>
      <c r="B332" s="11" t="s">
        <v>319</v>
      </c>
      <c r="C332" s="11">
        <v>90</v>
      </c>
      <c r="D332" s="11" t="s">
        <v>24</v>
      </c>
      <c r="E332" s="11">
        <v>1</v>
      </c>
      <c r="F332" s="16">
        <v>90</v>
      </c>
      <c r="G332" s="11"/>
      <c r="H332" s="11"/>
      <c r="I332" s="11"/>
      <c r="J332" s="11"/>
      <c r="K332" s="11">
        <v>1</v>
      </c>
      <c r="L332" s="16">
        <v>90</v>
      </c>
    </row>
    <row r="333" spans="1:12">
      <c r="A333" s="11">
        <v>45</v>
      </c>
      <c r="B333" s="11" t="s">
        <v>320</v>
      </c>
      <c r="C333" s="11">
        <v>75</v>
      </c>
      <c r="D333" s="11" t="s">
        <v>24</v>
      </c>
      <c r="E333" s="11">
        <v>1</v>
      </c>
      <c r="F333" s="16">
        <v>75</v>
      </c>
      <c r="G333" s="11"/>
      <c r="H333" s="11"/>
      <c r="I333" s="11"/>
      <c r="J333" s="11"/>
      <c r="K333" s="11">
        <v>1</v>
      </c>
      <c r="L333" s="16">
        <v>75</v>
      </c>
    </row>
    <row r="334" spans="1:12">
      <c r="A334" s="11">
        <v>46</v>
      </c>
      <c r="B334" s="11" t="s">
        <v>321</v>
      </c>
      <c r="C334" s="11">
        <v>45</v>
      </c>
      <c r="D334" s="11" t="s">
        <v>24</v>
      </c>
      <c r="E334" s="11">
        <v>2</v>
      </c>
      <c r="F334" s="16">
        <v>90</v>
      </c>
      <c r="G334" s="11"/>
      <c r="H334" s="11"/>
      <c r="I334" s="11"/>
      <c r="J334" s="11"/>
      <c r="K334" s="11">
        <v>2</v>
      </c>
      <c r="L334" s="16">
        <v>90</v>
      </c>
    </row>
    <row r="335" spans="1:12">
      <c r="A335" s="11">
        <v>47</v>
      </c>
      <c r="B335" s="11" t="s">
        <v>322</v>
      </c>
      <c r="C335" s="11">
        <v>19.5</v>
      </c>
      <c r="D335" s="11" t="s">
        <v>24</v>
      </c>
      <c r="E335" s="11">
        <v>1</v>
      </c>
      <c r="F335" s="16">
        <v>19.5</v>
      </c>
      <c r="G335" s="11"/>
      <c r="H335" s="11"/>
      <c r="I335" s="11"/>
      <c r="J335" s="11"/>
      <c r="K335" s="11">
        <v>1</v>
      </c>
      <c r="L335" s="16">
        <v>19.5</v>
      </c>
    </row>
    <row r="336" spans="1:12">
      <c r="A336" s="11">
        <v>48</v>
      </c>
      <c r="B336" s="11" t="s">
        <v>323</v>
      </c>
      <c r="C336" s="11">
        <v>18</v>
      </c>
      <c r="D336" s="11" t="s">
        <v>24</v>
      </c>
      <c r="E336" s="11">
        <v>3</v>
      </c>
      <c r="F336" s="16">
        <v>54</v>
      </c>
      <c r="G336" s="11"/>
      <c r="H336" s="11"/>
      <c r="I336" s="11"/>
      <c r="J336" s="11"/>
      <c r="K336" s="11">
        <v>3</v>
      </c>
      <c r="L336" s="16">
        <v>54</v>
      </c>
    </row>
    <row r="337" spans="1:12">
      <c r="A337" s="11">
        <v>49</v>
      </c>
      <c r="B337" s="11" t="s">
        <v>324</v>
      </c>
      <c r="C337" s="11">
        <v>43</v>
      </c>
      <c r="D337" s="11" t="s">
        <v>24</v>
      </c>
      <c r="E337" s="11">
        <v>6</v>
      </c>
      <c r="F337" s="16">
        <v>258</v>
      </c>
      <c r="G337" s="11"/>
      <c r="H337" s="11"/>
      <c r="I337" s="11"/>
      <c r="J337" s="11"/>
      <c r="K337" s="11">
        <v>6</v>
      </c>
      <c r="L337" s="16">
        <v>258</v>
      </c>
    </row>
    <row r="338" spans="1:12">
      <c r="A338" s="11">
        <v>50</v>
      </c>
      <c r="B338" s="11" t="s">
        <v>325</v>
      </c>
      <c r="C338" s="11">
        <v>8.8000000000000007</v>
      </c>
      <c r="D338" s="11" t="s">
        <v>24</v>
      </c>
      <c r="E338" s="11">
        <v>80</v>
      </c>
      <c r="F338" s="16">
        <v>704</v>
      </c>
      <c r="G338" s="11"/>
      <c r="H338" s="11"/>
      <c r="I338" s="11"/>
      <c r="J338" s="11"/>
      <c r="K338" s="11">
        <v>80</v>
      </c>
      <c r="L338" s="16">
        <v>704</v>
      </c>
    </row>
    <row r="339" spans="1:12">
      <c r="A339" s="11">
        <v>51</v>
      </c>
      <c r="B339" s="11" t="s">
        <v>326</v>
      </c>
      <c r="C339" s="11">
        <v>8.8000000000000007</v>
      </c>
      <c r="D339" s="11" t="s">
        <v>24</v>
      </c>
      <c r="E339" s="11">
        <v>80</v>
      </c>
      <c r="F339" s="16">
        <v>704</v>
      </c>
      <c r="G339" s="11"/>
      <c r="H339" s="11"/>
      <c r="I339" s="11"/>
      <c r="J339" s="11"/>
      <c r="K339" s="11">
        <v>80</v>
      </c>
      <c r="L339" s="16">
        <v>704</v>
      </c>
    </row>
    <row r="340" spans="1:12">
      <c r="A340" s="11">
        <v>52</v>
      </c>
      <c r="B340" s="11" t="s">
        <v>327</v>
      </c>
      <c r="C340" s="11">
        <v>6.8</v>
      </c>
      <c r="D340" s="11" t="s">
        <v>24</v>
      </c>
      <c r="E340" s="11">
        <v>25</v>
      </c>
      <c r="F340" s="16">
        <v>170</v>
      </c>
      <c r="G340" s="11"/>
      <c r="H340" s="11"/>
      <c r="I340" s="11"/>
      <c r="J340" s="11"/>
      <c r="K340" s="11">
        <v>25</v>
      </c>
      <c r="L340" s="16">
        <v>170</v>
      </c>
    </row>
    <row r="341" spans="1:12">
      <c r="A341" s="11">
        <v>53</v>
      </c>
      <c r="B341" s="11" t="s">
        <v>328</v>
      </c>
      <c r="C341" s="11">
        <v>125</v>
      </c>
      <c r="D341" s="11" t="s">
        <v>24</v>
      </c>
      <c r="E341" s="11">
        <v>1</v>
      </c>
      <c r="F341" s="16">
        <v>125</v>
      </c>
      <c r="G341" s="11"/>
      <c r="H341" s="11"/>
      <c r="I341" s="11"/>
      <c r="J341" s="11"/>
      <c r="K341" s="11">
        <v>1</v>
      </c>
      <c r="L341" s="16">
        <v>125</v>
      </c>
    </row>
    <row r="342" spans="1:12">
      <c r="A342" s="11">
        <v>54</v>
      </c>
      <c r="B342" s="11" t="s">
        <v>329</v>
      </c>
      <c r="C342" s="11">
        <v>30</v>
      </c>
      <c r="D342" s="11" t="s">
        <v>330</v>
      </c>
      <c r="E342" s="11">
        <v>2</v>
      </c>
      <c r="F342" s="16">
        <v>60</v>
      </c>
      <c r="G342" s="11"/>
      <c r="H342" s="11"/>
      <c r="I342" s="11"/>
      <c r="J342" s="11"/>
      <c r="K342" s="11">
        <v>2</v>
      </c>
      <c r="L342" s="16">
        <v>60</v>
      </c>
    </row>
    <row r="343" spans="1:12">
      <c r="A343" s="11">
        <v>55</v>
      </c>
      <c r="B343" s="11" t="s">
        <v>331</v>
      </c>
      <c r="C343" s="11">
        <v>18</v>
      </c>
      <c r="D343" s="11" t="s">
        <v>24</v>
      </c>
      <c r="E343" s="11">
        <v>7</v>
      </c>
      <c r="F343" s="16">
        <v>126</v>
      </c>
      <c r="G343" s="11"/>
      <c r="H343" s="11"/>
      <c r="I343" s="11"/>
      <c r="J343" s="11"/>
      <c r="K343" s="11">
        <v>7</v>
      </c>
      <c r="L343" s="16">
        <v>126</v>
      </c>
    </row>
    <row r="344" spans="1:12">
      <c r="A344" s="11">
        <v>56</v>
      </c>
      <c r="B344" s="11" t="s">
        <v>332</v>
      </c>
      <c r="C344" s="11">
        <v>21.5</v>
      </c>
      <c r="D344" s="11" t="s">
        <v>24</v>
      </c>
      <c r="E344" s="11">
        <v>8</v>
      </c>
      <c r="F344" s="16">
        <v>172</v>
      </c>
      <c r="G344" s="11"/>
      <c r="H344" s="11"/>
      <c r="I344" s="11"/>
      <c r="J344" s="11"/>
      <c r="K344" s="11">
        <v>8</v>
      </c>
      <c r="L344" s="16">
        <v>172</v>
      </c>
    </row>
    <row r="345" spans="1:12">
      <c r="A345" s="11">
        <v>57</v>
      </c>
      <c r="B345" s="11" t="s">
        <v>333</v>
      </c>
      <c r="C345" s="11">
        <v>12</v>
      </c>
      <c r="D345" s="11" t="s">
        <v>24</v>
      </c>
      <c r="E345" s="11">
        <v>5</v>
      </c>
      <c r="F345" s="16">
        <v>60</v>
      </c>
      <c r="G345" s="11"/>
      <c r="H345" s="11"/>
      <c r="I345" s="11"/>
      <c r="J345" s="11"/>
      <c r="K345" s="11">
        <v>5</v>
      </c>
      <c r="L345" s="16">
        <v>60</v>
      </c>
    </row>
    <row r="346" spans="1:12">
      <c r="A346" s="11">
        <v>58</v>
      </c>
      <c r="B346" s="11" t="s">
        <v>334</v>
      </c>
      <c r="C346" s="11">
        <v>100</v>
      </c>
      <c r="D346" s="11" t="s">
        <v>24</v>
      </c>
      <c r="E346" s="11">
        <v>1</v>
      </c>
      <c r="F346" s="16">
        <v>100</v>
      </c>
      <c r="G346" s="11"/>
      <c r="H346" s="11"/>
      <c r="I346" s="11"/>
      <c r="J346" s="11"/>
      <c r="K346" s="11">
        <v>1</v>
      </c>
      <c r="L346" s="16">
        <v>100</v>
      </c>
    </row>
    <row r="347" spans="1:12">
      <c r="A347" s="11">
        <v>59</v>
      </c>
      <c r="B347" s="11" t="s">
        <v>335</v>
      </c>
      <c r="C347" s="11">
        <v>350</v>
      </c>
      <c r="D347" s="11" t="s">
        <v>24</v>
      </c>
      <c r="E347" s="11">
        <v>1</v>
      </c>
      <c r="F347" s="16">
        <v>350</v>
      </c>
      <c r="G347" s="11"/>
      <c r="H347" s="11"/>
      <c r="I347" s="11"/>
      <c r="J347" s="11"/>
      <c r="K347" s="11">
        <v>1</v>
      </c>
      <c r="L347" s="16">
        <v>350</v>
      </c>
    </row>
    <row r="348" spans="1:12">
      <c r="A348" s="11">
        <v>60</v>
      </c>
      <c r="B348" s="11" t="s">
        <v>336</v>
      </c>
      <c r="C348" s="11">
        <v>165</v>
      </c>
      <c r="D348" s="11" t="s">
        <v>24</v>
      </c>
      <c r="E348" s="11">
        <v>1</v>
      </c>
      <c r="F348" s="16">
        <v>165</v>
      </c>
      <c r="G348" s="11"/>
      <c r="H348" s="11"/>
      <c r="I348" s="11"/>
      <c r="J348" s="11"/>
      <c r="K348" s="11">
        <v>1</v>
      </c>
      <c r="L348" s="16">
        <v>165</v>
      </c>
    </row>
    <row r="349" spans="1:12">
      <c r="A349" s="11">
        <v>61</v>
      </c>
      <c r="B349" s="11" t="s">
        <v>337</v>
      </c>
      <c r="C349" s="11">
        <v>29</v>
      </c>
      <c r="D349" s="11" t="s">
        <v>24</v>
      </c>
      <c r="E349" s="11">
        <v>2</v>
      </c>
      <c r="F349" s="16">
        <v>58</v>
      </c>
      <c r="G349" s="11"/>
      <c r="H349" s="11"/>
      <c r="I349" s="11"/>
      <c r="J349" s="11"/>
      <c r="K349" s="11">
        <v>2</v>
      </c>
      <c r="L349" s="16">
        <v>58</v>
      </c>
    </row>
    <row r="350" spans="1:12">
      <c r="A350" s="11">
        <v>62</v>
      </c>
      <c r="B350" s="11" t="s">
        <v>338</v>
      </c>
      <c r="C350" s="11">
        <v>14</v>
      </c>
      <c r="D350" s="11" t="s">
        <v>24</v>
      </c>
      <c r="E350" s="11">
        <v>1</v>
      </c>
      <c r="F350" s="16">
        <v>14</v>
      </c>
      <c r="G350" s="11"/>
      <c r="H350" s="11"/>
      <c r="I350" s="11"/>
      <c r="J350" s="11"/>
      <c r="K350" s="11">
        <v>1</v>
      </c>
      <c r="L350" s="16">
        <v>14</v>
      </c>
    </row>
    <row r="351" spans="1:12">
      <c r="A351" s="11">
        <v>63</v>
      </c>
      <c r="B351" s="11" t="s">
        <v>339</v>
      </c>
      <c r="C351" s="11">
        <v>21</v>
      </c>
      <c r="D351" s="11" t="s">
        <v>24</v>
      </c>
      <c r="E351" s="11">
        <v>1</v>
      </c>
      <c r="F351" s="16">
        <v>21</v>
      </c>
      <c r="G351" s="11"/>
      <c r="H351" s="11"/>
      <c r="I351" s="11"/>
      <c r="J351" s="11"/>
      <c r="K351" s="11">
        <v>1</v>
      </c>
      <c r="L351" s="16">
        <v>21</v>
      </c>
    </row>
    <row r="352" spans="1:12">
      <c r="A352" s="11">
        <v>64</v>
      </c>
      <c r="B352" s="11" t="s">
        <v>340</v>
      </c>
      <c r="C352" s="11">
        <v>40</v>
      </c>
      <c r="D352" s="11" t="s">
        <v>24</v>
      </c>
      <c r="E352" s="11">
        <v>5</v>
      </c>
      <c r="F352" s="16">
        <v>200</v>
      </c>
      <c r="G352" s="11"/>
      <c r="H352" s="11"/>
      <c r="I352" s="11"/>
      <c r="J352" s="11"/>
      <c r="K352" s="11">
        <v>5</v>
      </c>
      <c r="L352" s="16">
        <v>200</v>
      </c>
    </row>
    <row r="353" spans="1:12">
      <c r="A353" s="11">
        <v>65</v>
      </c>
      <c r="B353" s="11" t="s">
        <v>341</v>
      </c>
      <c r="C353" s="11">
        <v>29</v>
      </c>
      <c r="D353" s="11" t="s">
        <v>24</v>
      </c>
      <c r="E353" s="11">
        <v>5</v>
      </c>
      <c r="F353" s="16">
        <v>145</v>
      </c>
      <c r="G353" s="11"/>
      <c r="H353" s="11"/>
      <c r="I353" s="11"/>
      <c r="J353" s="11"/>
      <c r="K353" s="11">
        <v>5</v>
      </c>
      <c r="L353" s="16">
        <v>145</v>
      </c>
    </row>
    <row r="354" spans="1:12">
      <c r="A354" s="11">
        <v>66</v>
      </c>
      <c r="B354" s="11" t="s">
        <v>342</v>
      </c>
      <c r="C354" s="11">
        <v>100</v>
      </c>
      <c r="D354" s="11" t="s">
        <v>24</v>
      </c>
      <c r="E354" s="11">
        <v>1</v>
      </c>
      <c r="F354" s="16">
        <v>100</v>
      </c>
      <c r="G354" s="11"/>
      <c r="H354" s="11"/>
      <c r="I354" s="11"/>
      <c r="J354" s="11"/>
      <c r="K354" s="11">
        <v>1</v>
      </c>
      <c r="L354" s="16">
        <v>100</v>
      </c>
    </row>
    <row r="355" spans="1:12">
      <c r="A355" s="11">
        <v>67</v>
      </c>
      <c r="B355" s="11" t="s">
        <v>343</v>
      </c>
      <c r="C355" s="11">
        <v>48</v>
      </c>
      <c r="D355" s="11" t="s">
        <v>24</v>
      </c>
      <c r="E355" s="11">
        <v>1</v>
      </c>
      <c r="F355" s="16">
        <v>48</v>
      </c>
      <c r="G355" s="11"/>
      <c r="H355" s="11"/>
      <c r="I355" s="11"/>
      <c r="J355" s="11"/>
      <c r="K355" s="11">
        <v>1</v>
      </c>
      <c r="L355" s="16">
        <v>48</v>
      </c>
    </row>
    <row r="356" spans="1:12">
      <c r="A356" s="11">
        <v>68</v>
      </c>
      <c r="B356" s="11" t="s">
        <v>344</v>
      </c>
      <c r="C356" s="11">
        <v>7.8000000000000007</v>
      </c>
      <c r="D356" s="11" t="s">
        <v>24</v>
      </c>
      <c r="E356" s="11">
        <v>72</v>
      </c>
      <c r="F356" s="16">
        <v>561.6</v>
      </c>
      <c r="G356" s="11"/>
      <c r="H356" s="11"/>
      <c r="I356" s="11"/>
      <c r="J356" s="11"/>
      <c r="K356" s="11">
        <v>72</v>
      </c>
      <c r="L356" s="16">
        <v>561.6</v>
      </c>
    </row>
    <row r="357" spans="1:12">
      <c r="A357" s="11">
        <v>69</v>
      </c>
      <c r="B357" s="11" t="s">
        <v>671</v>
      </c>
      <c r="C357" s="11">
        <v>78.34</v>
      </c>
      <c r="D357" s="11" t="s">
        <v>24</v>
      </c>
      <c r="E357" s="11">
        <v>4</v>
      </c>
      <c r="F357" s="16">
        <v>313.36</v>
      </c>
      <c r="G357" s="11"/>
      <c r="H357" s="11"/>
      <c r="I357" s="11"/>
      <c r="J357" s="11"/>
      <c r="K357" s="11">
        <v>4</v>
      </c>
      <c r="L357" s="16">
        <v>313.36</v>
      </c>
    </row>
    <row r="358" spans="1:12">
      <c r="A358" s="11">
        <v>70</v>
      </c>
      <c r="B358" s="11" t="s">
        <v>346</v>
      </c>
      <c r="C358" s="11">
        <v>25</v>
      </c>
      <c r="D358" s="11" t="s">
        <v>24</v>
      </c>
      <c r="E358" s="11">
        <v>10</v>
      </c>
      <c r="F358" s="16">
        <v>250</v>
      </c>
      <c r="G358" s="11"/>
      <c r="H358" s="11"/>
      <c r="I358" s="11"/>
      <c r="J358" s="11"/>
      <c r="K358" s="11">
        <v>10</v>
      </c>
      <c r="L358" s="16">
        <v>250</v>
      </c>
    </row>
    <row r="359" spans="1:12">
      <c r="A359" s="11">
        <v>71</v>
      </c>
      <c r="B359" s="11" t="s">
        <v>347</v>
      </c>
      <c r="C359" s="11">
        <v>12</v>
      </c>
      <c r="D359" s="11" t="s">
        <v>24</v>
      </c>
      <c r="E359" s="11">
        <v>10</v>
      </c>
      <c r="F359" s="16">
        <v>120</v>
      </c>
      <c r="G359" s="11"/>
      <c r="H359" s="11"/>
      <c r="I359" s="11"/>
      <c r="J359" s="11"/>
      <c r="K359" s="11">
        <v>10</v>
      </c>
      <c r="L359" s="16">
        <v>120</v>
      </c>
    </row>
    <row r="360" spans="1:12">
      <c r="A360" s="11">
        <v>72</v>
      </c>
      <c r="B360" s="11" t="s">
        <v>348</v>
      </c>
      <c r="C360" s="11">
        <v>21</v>
      </c>
      <c r="D360" s="11" t="s">
        <v>24</v>
      </c>
      <c r="E360" s="11">
        <v>1</v>
      </c>
      <c r="F360" s="16">
        <v>21</v>
      </c>
      <c r="G360" s="11"/>
      <c r="H360" s="11"/>
      <c r="I360" s="11"/>
      <c r="J360" s="11"/>
      <c r="K360" s="11">
        <v>1</v>
      </c>
      <c r="L360" s="16">
        <v>21</v>
      </c>
    </row>
    <row r="361" spans="1:12">
      <c r="A361" s="11">
        <v>73</v>
      </c>
      <c r="B361" s="11" t="s">
        <v>349</v>
      </c>
      <c r="C361" s="11">
        <v>50</v>
      </c>
      <c r="D361" s="11" t="s">
        <v>24</v>
      </c>
      <c r="E361" s="11">
        <v>2</v>
      </c>
      <c r="F361" s="16">
        <v>100</v>
      </c>
      <c r="G361" s="11"/>
      <c r="H361" s="11"/>
      <c r="I361" s="11"/>
      <c r="J361" s="11"/>
      <c r="K361" s="11">
        <v>2</v>
      </c>
      <c r="L361" s="16">
        <v>100</v>
      </c>
    </row>
    <row r="362" spans="1:12">
      <c r="A362" s="11">
        <v>74</v>
      </c>
      <c r="B362" s="11" t="s">
        <v>350</v>
      </c>
      <c r="C362" s="11">
        <v>46</v>
      </c>
      <c r="D362" s="11" t="s">
        <v>24</v>
      </c>
      <c r="E362" s="11">
        <v>1</v>
      </c>
      <c r="F362" s="16">
        <v>46</v>
      </c>
      <c r="G362" s="11"/>
      <c r="H362" s="11"/>
      <c r="I362" s="11"/>
      <c r="J362" s="11"/>
      <c r="K362" s="11">
        <v>1</v>
      </c>
      <c r="L362" s="16">
        <v>46</v>
      </c>
    </row>
    <row r="363" spans="1:12">
      <c r="A363" s="11">
        <v>75</v>
      </c>
      <c r="B363" s="11" t="s">
        <v>201</v>
      </c>
      <c r="C363" s="11">
        <v>385</v>
      </c>
      <c r="D363" s="11" t="s">
        <v>24</v>
      </c>
      <c r="E363" s="11">
        <v>1</v>
      </c>
      <c r="F363" s="16">
        <v>385</v>
      </c>
      <c r="G363" s="11"/>
      <c r="H363" s="11"/>
      <c r="I363" s="11"/>
      <c r="J363" s="11"/>
      <c r="K363" s="11">
        <v>1</v>
      </c>
      <c r="L363" s="16">
        <v>385</v>
      </c>
    </row>
    <row r="364" spans="1:12">
      <c r="A364" s="11">
        <v>76</v>
      </c>
      <c r="B364" s="11" t="s">
        <v>351</v>
      </c>
      <c r="C364" s="11">
        <v>50</v>
      </c>
      <c r="D364" s="11" t="s">
        <v>24</v>
      </c>
      <c r="E364" s="11">
        <v>1</v>
      </c>
      <c r="F364" s="16">
        <v>50</v>
      </c>
      <c r="G364" s="11"/>
      <c r="H364" s="11"/>
      <c r="I364" s="11"/>
      <c r="J364" s="11"/>
      <c r="K364" s="11">
        <v>1</v>
      </c>
      <c r="L364" s="16">
        <v>50</v>
      </c>
    </row>
    <row r="365" spans="1:12">
      <c r="A365" s="11">
        <v>77</v>
      </c>
      <c r="B365" s="11" t="s">
        <v>322</v>
      </c>
      <c r="C365" s="11">
        <v>50</v>
      </c>
      <c r="D365" s="11" t="s">
        <v>24</v>
      </c>
      <c r="E365" s="11">
        <v>1</v>
      </c>
      <c r="F365" s="16">
        <v>50</v>
      </c>
      <c r="G365" s="11"/>
      <c r="H365" s="11"/>
      <c r="I365" s="11"/>
      <c r="J365" s="11"/>
      <c r="K365" s="11">
        <v>1</v>
      </c>
      <c r="L365" s="16">
        <v>50</v>
      </c>
    </row>
    <row r="366" spans="1:12">
      <c r="A366" s="11">
        <v>78</v>
      </c>
      <c r="B366" s="11" t="s">
        <v>323</v>
      </c>
      <c r="C366" s="11">
        <v>55</v>
      </c>
      <c r="D366" s="11" t="s">
        <v>24</v>
      </c>
      <c r="E366" s="11">
        <v>2</v>
      </c>
      <c r="F366" s="16">
        <v>110</v>
      </c>
      <c r="G366" s="11"/>
      <c r="H366" s="11"/>
      <c r="I366" s="11"/>
      <c r="J366" s="11"/>
      <c r="K366" s="11">
        <v>2</v>
      </c>
      <c r="L366" s="16">
        <v>110</v>
      </c>
    </row>
    <row r="367" spans="1:12">
      <c r="A367" s="11">
        <v>79</v>
      </c>
      <c r="B367" s="11" t="s">
        <v>352</v>
      </c>
      <c r="C367" s="11">
        <v>85</v>
      </c>
      <c r="D367" s="11" t="s">
        <v>24</v>
      </c>
      <c r="E367" s="11">
        <v>0</v>
      </c>
      <c r="F367" s="16">
        <v>0</v>
      </c>
      <c r="G367" s="11"/>
      <c r="H367" s="11"/>
      <c r="I367" s="11"/>
      <c r="J367" s="11"/>
      <c r="K367" s="11">
        <v>0</v>
      </c>
      <c r="L367" s="16">
        <v>0</v>
      </c>
    </row>
    <row r="368" spans="1:12">
      <c r="A368" s="11">
        <v>80</v>
      </c>
      <c r="B368" s="11" t="s">
        <v>324</v>
      </c>
      <c r="C368" s="11">
        <v>80</v>
      </c>
      <c r="D368" s="11" t="s">
        <v>24</v>
      </c>
      <c r="E368" s="11">
        <v>2</v>
      </c>
      <c r="F368" s="16">
        <v>160</v>
      </c>
      <c r="G368" s="11"/>
      <c r="H368" s="11"/>
      <c r="I368" s="11"/>
      <c r="J368" s="11"/>
      <c r="K368" s="11">
        <v>2</v>
      </c>
      <c r="L368" s="16">
        <v>160</v>
      </c>
    </row>
    <row r="369" spans="1:12">
      <c r="A369" s="11">
        <v>81</v>
      </c>
      <c r="B369" s="11" t="s">
        <v>353</v>
      </c>
      <c r="C369" s="11">
        <v>30</v>
      </c>
      <c r="D369" s="11" t="s">
        <v>24</v>
      </c>
      <c r="E369" s="11">
        <v>3</v>
      </c>
      <c r="F369" s="16">
        <v>90</v>
      </c>
      <c r="G369" s="11"/>
      <c r="H369" s="11"/>
      <c r="I369" s="11"/>
      <c r="J369" s="11"/>
      <c r="K369" s="11">
        <v>3</v>
      </c>
      <c r="L369" s="16">
        <v>90</v>
      </c>
    </row>
    <row r="370" spans="1:12">
      <c r="A370" s="11">
        <v>82</v>
      </c>
      <c r="B370" s="11" t="s">
        <v>354</v>
      </c>
      <c r="C370" s="11">
        <v>109</v>
      </c>
      <c r="D370" s="11" t="s">
        <v>24</v>
      </c>
      <c r="E370" s="11">
        <v>1</v>
      </c>
      <c r="F370" s="16">
        <v>109</v>
      </c>
      <c r="G370" s="11"/>
      <c r="H370" s="11"/>
      <c r="I370" s="11"/>
      <c r="J370" s="11"/>
      <c r="K370" s="11">
        <v>1</v>
      </c>
      <c r="L370" s="16">
        <v>109</v>
      </c>
    </row>
    <row r="371" spans="1:12">
      <c r="A371" s="11">
        <v>83</v>
      </c>
      <c r="B371" s="11" t="s">
        <v>355</v>
      </c>
      <c r="C371" s="11">
        <v>45</v>
      </c>
      <c r="D371" s="11" t="s">
        <v>24</v>
      </c>
      <c r="E371" s="11">
        <v>1</v>
      </c>
      <c r="F371" s="16">
        <v>45</v>
      </c>
      <c r="G371" s="11"/>
      <c r="H371" s="11"/>
      <c r="I371" s="11"/>
      <c r="J371" s="11"/>
      <c r="K371" s="11">
        <v>1</v>
      </c>
      <c r="L371" s="16">
        <v>45</v>
      </c>
    </row>
    <row r="372" spans="1:12">
      <c r="A372" s="11">
        <v>84</v>
      </c>
      <c r="B372" s="11" t="s">
        <v>356</v>
      </c>
      <c r="C372" s="11">
        <v>322</v>
      </c>
      <c r="D372" s="11" t="s">
        <v>24</v>
      </c>
      <c r="E372" s="11">
        <v>1</v>
      </c>
      <c r="F372" s="16">
        <v>322</v>
      </c>
      <c r="G372" s="11"/>
      <c r="H372" s="11"/>
      <c r="I372" s="11"/>
      <c r="J372" s="11"/>
      <c r="K372" s="11">
        <v>1</v>
      </c>
      <c r="L372" s="16">
        <v>322</v>
      </c>
    </row>
    <row r="373" spans="1:12">
      <c r="A373" s="11">
        <v>85</v>
      </c>
      <c r="B373" s="11" t="s">
        <v>357</v>
      </c>
      <c r="C373" s="11">
        <v>65</v>
      </c>
      <c r="D373" s="11" t="s">
        <v>24</v>
      </c>
      <c r="E373" s="11">
        <v>3</v>
      </c>
      <c r="F373" s="16">
        <v>195</v>
      </c>
      <c r="G373" s="11"/>
      <c r="H373" s="11"/>
      <c r="I373" s="11"/>
      <c r="J373" s="11"/>
      <c r="K373" s="11">
        <v>3</v>
      </c>
      <c r="L373" s="16">
        <v>195</v>
      </c>
    </row>
    <row r="374" spans="1:12">
      <c r="A374" s="11">
        <v>86</v>
      </c>
      <c r="B374" s="11" t="s">
        <v>358</v>
      </c>
      <c r="C374" s="11">
        <v>98</v>
      </c>
      <c r="D374" s="11" t="s">
        <v>24</v>
      </c>
      <c r="E374" s="11">
        <v>10</v>
      </c>
      <c r="F374" s="16">
        <v>980</v>
      </c>
      <c r="G374" s="11"/>
      <c r="H374" s="11"/>
      <c r="I374" s="11"/>
      <c r="J374" s="11"/>
      <c r="K374" s="11">
        <v>10</v>
      </c>
      <c r="L374" s="16">
        <v>980</v>
      </c>
    </row>
    <row r="375" spans="1:12">
      <c r="A375" s="11">
        <v>87</v>
      </c>
      <c r="B375" s="11" t="s">
        <v>224</v>
      </c>
      <c r="C375" s="11">
        <v>180</v>
      </c>
      <c r="D375" s="11" t="s">
        <v>24</v>
      </c>
      <c r="E375" s="11">
        <v>1</v>
      </c>
      <c r="F375" s="16">
        <v>180</v>
      </c>
      <c r="G375" s="11"/>
      <c r="H375" s="11"/>
      <c r="I375" s="11"/>
      <c r="J375" s="11"/>
      <c r="K375" s="11">
        <v>1</v>
      </c>
      <c r="L375" s="16">
        <v>180</v>
      </c>
    </row>
    <row r="376" spans="1:12">
      <c r="A376" s="11">
        <v>88</v>
      </c>
      <c r="B376" s="11" t="s">
        <v>359</v>
      </c>
      <c r="C376" s="11">
        <v>53</v>
      </c>
      <c r="D376" s="11" t="s">
        <v>24</v>
      </c>
      <c r="E376" s="11">
        <v>1</v>
      </c>
      <c r="F376" s="16">
        <v>53</v>
      </c>
      <c r="G376" s="11"/>
      <c r="H376" s="11"/>
      <c r="I376" s="11"/>
      <c r="J376" s="11"/>
      <c r="K376" s="11">
        <v>1</v>
      </c>
      <c r="L376" s="16">
        <v>53</v>
      </c>
    </row>
    <row r="377" spans="1:12">
      <c r="A377" s="11">
        <v>89</v>
      </c>
      <c r="B377" s="11" t="s">
        <v>360</v>
      </c>
      <c r="C377" s="11">
        <v>70</v>
      </c>
      <c r="D377" s="11" t="s">
        <v>24</v>
      </c>
      <c r="E377" s="11">
        <v>1</v>
      </c>
      <c r="F377" s="16">
        <v>70</v>
      </c>
      <c r="G377" s="11"/>
      <c r="H377" s="11"/>
      <c r="I377" s="11"/>
      <c r="J377" s="11"/>
      <c r="K377" s="11">
        <v>1</v>
      </c>
      <c r="L377" s="16">
        <v>70</v>
      </c>
    </row>
    <row r="378" spans="1:12">
      <c r="A378" s="11">
        <v>90</v>
      </c>
      <c r="B378" s="11" t="s">
        <v>135</v>
      </c>
      <c r="C378" s="11">
        <v>175</v>
      </c>
      <c r="D378" s="11" t="s">
        <v>24</v>
      </c>
      <c r="E378" s="11">
        <v>1</v>
      </c>
      <c r="F378" s="16">
        <v>175</v>
      </c>
      <c r="G378" s="11"/>
      <c r="H378" s="11"/>
      <c r="I378" s="11"/>
      <c r="J378" s="11"/>
      <c r="K378" s="11">
        <v>1</v>
      </c>
      <c r="L378" s="16">
        <v>175</v>
      </c>
    </row>
    <row r="379" spans="1:12">
      <c r="A379" s="11">
        <v>91</v>
      </c>
      <c r="B379" s="11" t="s">
        <v>361</v>
      </c>
      <c r="C379" s="11">
        <v>45.5</v>
      </c>
      <c r="D379" s="11" t="s">
        <v>24</v>
      </c>
      <c r="E379" s="11">
        <v>1</v>
      </c>
      <c r="F379" s="16">
        <v>45.5</v>
      </c>
      <c r="G379" s="11"/>
      <c r="H379" s="11"/>
      <c r="I379" s="11"/>
      <c r="J379" s="11"/>
      <c r="K379" s="11">
        <v>1</v>
      </c>
      <c r="L379" s="16">
        <v>45.5</v>
      </c>
    </row>
    <row r="380" spans="1:12">
      <c r="A380" s="11">
        <v>92</v>
      </c>
      <c r="B380" s="11" t="s">
        <v>362</v>
      </c>
      <c r="C380" s="11">
        <v>111.5</v>
      </c>
      <c r="D380" s="11" t="s">
        <v>24</v>
      </c>
      <c r="E380" s="11">
        <v>1</v>
      </c>
      <c r="F380" s="16">
        <v>111.5</v>
      </c>
      <c r="G380" s="11"/>
      <c r="H380" s="11"/>
      <c r="I380" s="11"/>
      <c r="J380" s="11"/>
      <c r="K380" s="11">
        <v>1</v>
      </c>
      <c r="L380" s="16">
        <v>111.5</v>
      </c>
    </row>
    <row r="381" spans="1:12">
      <c r="A381" s="11">
        <v>93</v>
      </c>
      <c r="B381" s="11" t="s">
        <v>363</v>
      </c>
      <c r="C381" s="11">
        <v>48</v>
      </c>
      <c r="D381" s="11" t="s">
        <v>24</v>
      </c>
      <c r="E381" s="11">
        <v>1</v>
      </c>
      <c r="F381" s="16">
        <v>48</v>
      </c>
      <c r="G381" s="11"/>
      <c r="H381" s="11"/>
      <c r="I381" s="11"/>
      <c r="J381" s="11"/>
      <c r="K381" s="11">
        <v>1</v>
      </c>
      <c r="L381" s="16">
        <v>48</v>
      </c>
    </row>
    <row r="382" spans="1:12">
      <c r="A382" s="11">
        <v>94</v>
      </c>
      <c r="B382" s="11" t="s">
        <v>365</v>
      </c>
      <c r="C382" s="11">
        <v>76</v>
      </c>
      <c r="D382" s="11" t="s">
        <v>24</v>
      </c>
      <c r="E382" s="11">
        <v>1</v>
      </c>
      <c r="F382" s="16">
        <v>76</v>
      </c>
      <c r="G382" s="11"/>
      <c r="H382" s="11"/>
      <c r="I382" s="11"/>
      <c r="J382" s="11"/>
      <c r="K382" s="11">
        <v>1</v>
      </c>
      <c r="L382" s="16">
        <v>76</v>
      </c>
    </row>
    <row r="383" spans="1:12">
      <c r="A383" s="11">
        <v>95</v>
      </c>
      <c r="B383" s="11" t="s">
        <v>366</v>
      </c>
      <c r="C383" s="11">
        <v>100</v>
      </c>
      <c r="D383" s="11" t="s">
        <v>24</v>
      </c>
      <c r="E383" s="11">
        <v>1</v>
      </c>
      <c r="F383" s="16">
        <v>100</v>
      </c>
      <c r="G383" s="11"/>
      <c r="H383" s="11"/>
      <c r="I383" s="11"/>
      <c r="J383" s="11"/>
      <c r="K383" s="11">
        <v>1</v>
      </c>
      <c r="L383" s="16">
        <v>100</v>
      </c>
    </row>
    <row r="384" spans="1:12">
      <c r="A384" s="11">
        <v>96</v>
      </c>
      <c r="B384" s="11" t="s">
        <v>367</v>
      </c>
      <c r="C384" s="11">
        <v>42</v>
      </c>
      <c r="D384" s="11" t="s">
        <v>24</v>
      </c>
      <c r="E384" s="11">
        <v>2</v>
      </c>
      <c r="F384" s="16">
        <v>84</v>
      </c>
      <c r="G384" s="11"/>
      <c r="H384" s="11"/>
      <c r="I384" s="11"/>
      <c r="J384" s="11"/>
      <c r="K384" s="11">
        <v>2</v>
      </c>
      <c r="L384" s="16">
        <v>84</v>
      </c>
    </row>
    <row r="385" spans="1:12">
      <c r="A385" s="11">
        <v>97</v>
      </c>
      <c r="B385" s="11" t="s">
        <v>294</v>
      </c>
      <c r="C385" s="11">
        <v>37</v>
      </c>
      <c r="D385" s="11" t="s">
        <v>24</v>
      </c>
      <c r="E385" s="11">
        <v>2</v>
      </c>
      <c r="F385" s="16">
        <v>74</v>
      </c>
      <c r="G385" s="11"/>
      <c r="H385" s="11"/>
      <c r="I385" s="11"/>
      <c r="J385" s="11"/>
      <c r="K385" s="11">
        <v>2</v>
      </c>
      <c r="L385" s="16">
        <v>74</v>
      </c>
    </row>
    <row r="386" spans="1:12">
      <c r="A386" s="11">
        <v>98</v>
      </c>
      <c r="B386" s="11" t="s">
        <v>368</v>
      </c>
      <c r="C386" s="11">
        <v>40</v>
      </c>
      <c r="D386" s="11" t="s">
        <v>24</v>
      </c>
      <c r="E386" s="11">
        <v>3</v>
      </c>
      <c r="F386" s="16">
        <v>120</v>
      </c>
      <c r="G386" s="11"/>
      <c r="H386" s="11"/>
      <c r="I386" s="11"/>
      <c r="J386" s="11"/>
      <c r="K386" s="11">
        <v>3</v>
      </c>
      <c r="L386" s="16">
        <v>120</v>
      </c>
    </row>
    <row r="387" spans="1:12">
      <c r="A387" s="11">
        <v>99</v>
      </c>
      <c r="B387" s="11" t="s">
        <v>370</v>
      </c>
      <c r="C387" s="11">
        <v>30</v>
      </c>
      <c r="D387" s="11" t="s">
        <v>24</v>
      </c>
      <c r="E387" s="11">
        <v>2</v>
      </c>
      <c r="F387" s="16">
        <v>60</v>
      </c>
      <c r="G387" s="11"/>
      <c r="H387" s="11"/>
      <c r="I387" s="11"/>
      <c r="J387" s="11"/>
      <c r="K387" s="11">
        <v>2</v>
      </c>
      <c r="L387" s="16">
        <v>60</v>
      </c>
    </row>
    <row r="388" spans="1:12">
      <c r="A388" s="11">
        <v>100</v>
      </c>
      <c r="B388" s="11" t="s">
        <v>228</v>
      </c>
      <c r="C388" s="11">
        <v>60</v>
      </c>
      <c r="D388" s="11" t="s">
        <v>24</v>
      </c>
      <c r="E388" s="11">
        <v>1</v>
      </c>
      <c r="F388" s="16">
        <v>60</v>
      </c>
      <c r="G388" s="11"/>
      <c r="H388" s="11"/>
      <c r="I388" s="11"/>
      <c r="J388" s="11"/>
      <c r="K388" s="11">
        <v>1</v>
      </c>
      <c r="L388" s="16">
        <v>60</v>
      </c>
    </row>
    <row r="389" spans="1:12">
      <c r="A389" s="11">
        <v>101</v>
      </c>
      <c r="B389" s="11" t="s">
        <v>371</v>
      </c>
      <c r="C389" s="11">
        <v>150</v>
      </c>
      <c r="D389" s="11" t="s">
        <v>24</v>
      </c>
      <c r="E389" s="11">
        <v>1</v>
      </c>
      <c r="F389" s="16">
        <v>150</v>
      </c>
      <c r="G389" s="11"/>
      <c r="H389" s="11"/>
      <c r="I389" s="11"/>
      <c r="J389" s="11"/>
      <c r="K389" s="11">
        <v>1</v>
      </c>
      <c r="L389" s="16">
        <v>150</v>
      </c>
    </row>
    <row r="390" spans="1:12">
      <c r="A390" s="11">
        <v>102</v>
      </c>
      <c r="B390" s="11" t="s">
        <v>372</v>
      </c>
      <c r="C390" s="11">
        <v>17</v>
      </c>
      <c r="D390" s="11" t="s">
        <v>24</v>
      </c>
      <c r="E390" s="11">
        <v>10</v>
      </c>
      <c r="F390" s="16">
        <v>170</v>
      </c>
      <c r="G390" s="11"/>
      <c r="H390" s="11"/>
      <c r="I390" s="11"/>
      <c r="J390" s="11"/>
      <c r="K390" s="11">
        <v>10</v>
      </c>
      <c r="L390" s="16">
        <v>170</v>
      </c>
    </row>
    <row r="391" spans="1:12">
      <c r="A391" s="11">
        <v>103</v>
      </c>
      <c r="B391" s="11" t="s">
        <v>373</v>
      </c>
      <c r="C391" s="11">
        <v>23.330000000000002</v>
      </c>
      <c r="D391" s="11" t="s">
        <v>24</v>
      </c>
      <c r="E391" s="11">
        <v>5</v>
      </c>
      <c r="F391" s="16">
        <v>116.65</v>
      </c>
      <c r="G391" s="11"/>
      <c r="H391" s="11"/>
      <c r="I391" s="11"/>
      <c r="J391" s="11"/>
      <c r="K391" s="11">
        <v>5</v>
      </c>
      <c r="L391" s="16">
        <v>116.65</v>
      </c>
    </row>
    <row r="392" spans="1:12">
      <c r="A392" s="11">
        <v>104</v>
      </c>
      <c r="B392" s="11" t="s">
        <v>374</v>
      </c>
      <c r="C392" s="11">
        <v>172.4</v>
      </c>
      <c r="D392" s="11" t="s">
        <v>24</v>
      </c>
      <c r="E392" s="11">
        <v>5</v>
      </c>
      <c r="F392" s="16">
        <v>862</v>
      </c>
      <c r="G392" s="11"/>
      <c r="H392" s="11"/>
      <c r="I392" s="11"/>
      <c r="J392" s="11"/>
      <c r="K392" s="11">
        <v>5</v>
      </c>
      <c r="L392" s="16">
        <v>862</v>
      </c>
    </row>
    <row r="393" spans="1:12">
      <c r="A393" s="11">
        <v>105</v>
      </c>
      <c r="B393" s="11" t="s">
        <v>375</v>
      </c>
      <c r="C393" s="11">
        <v>162.72</v>
      </c>
      <c r="D393" s="11" t="s">
        <v>24</v>
      </c>
      <c r="E393" s="11">
        <v>5</v>
      </c>
      <c r="F393" s="16">
        <v>813.6</v>
      </c>
      <c r="G393" s="11"/>
      <c r="H393" s="11"/>
      <c r="I393" s="11"/>
      <c r="J393" s="11"/>
      <c r="K393" s="11">
        <v>5</v>
      </c>
      <c r="L393" s="16">
        <v>813.6</v>
      </c>
    </row>
    <row r="394" spans="1:12">
      <c r="A394" s="11">
        <v>106</v>
      </c>
      <c r="B394" s="11" t="s">
        <v>376</v>
      </c>
      <c r="C394" s="11">
        <v>131.66</v>
      </c>
      <c r="D394" s="11" t="s">
        <v>24</v>
      </c>
      <c r="E394" s="11">
        <v>5</v>
      </c>
      <c r="F394" s="16">
        <v>658.3</v>
      </c>
      <c r="G394" s="11"/>
      <c r="H394" s="11"/>
      <c r="I394" s="11"/>
      <c r="J394" s="11"/>
      <c r="K394" s="11">
        <v>5</v>
      </c>
      <c r="L394" s="16">
        <v>658.3</v>
      </c>
    </row>
    <row r="395" spans="1:12">
      <c r="A395" s="11">
        <v>107</v>
      </c>
      <c r="B395" s="11" t="s">
        <v>377</v>
      </c>
      <c r="C395" s="11">
        <v>49</v>
      </c>
      <c r="D395" s="11" t="s">
        <v>24</v>
      </c>
      <c r="E395" s="11">
        <v>10</v>
      </c>
      <c r="F395" s="16">
        <v>490</v>
      </c>
      <c r="G395" s="11"/>
      <c r="H395" s="11"/>
      <c r="I395" s="11"/>
      <c r="J395" s="11"/>
      <c r="K395" s="11">
        <v>10</v>
      </c>
      <c r="L395" s="16">
        <v>490</v>
      </c>
    </row>
    <row r="396" spans="1:12">
      <c r="A396" s="11">
        <v>108</v>
      </c>
      <c r="B396" s="11" t="s">
        <v>378</v>
      </c>
      <c r="C396" s="11">
        <v>180</v>
      </c>
      <c r="D396" s="11" t="s">
        <v>24</v>
      </c>
      <c r="E396" s="11">
        <v>1</v>
      </c>
      <c r="F396" s="16">
        <v>180</v>
      </c>
      <c r="G396" s="11"/>
      <c r="H396" s="11"/>
      <c r="I396" s="11"/>
      <c r="J396" s="11"/>
      <c r="K396" s="11">
        <v>1</v>
      </c>
      <c r="L396" s="16">
        <v>180</v>
      </c>
    </row>
    <row r="397" spans="1:12">
      <c r="A397" s="11">
        <v>109</v>
      </c>
      <c r="B397" s="11" t="s">
        <v>379</v>
      </c>
      <c r="C397" s="11">
        <v>18.96</v>
      </c>
      <c r="D397" s="11" t="s">
        <v>24</v>
      </c>
      <c r="E397" s="11">
        <v>1</v>
      </c>
      <c r="F397" s="16">
        <v>18.96</v>
      </c>
      <c r="G397" s="11"/>
      <c r="H397" s="11"/>
      <c r="I397" s="11"/>
      <c r="J397" s="11"/>
      <c r="K397" s="11">
        <v>1</v>
      </c>
      <c r="L397" s="16">
        <v>18.96</v>
      </c>
    </row>
    <row r="398" spans="1:12">
      <c r="A398" s="11">
        <v>110</v>
      </c>
      <c r="B398" s="11" t="s">
        <v>380</v>
      </c>
      <c r="C398" s="11">
        <v>40</v>
      </c>
      <c r="D398" s="11" t="s">
        <v>24</v>
      </c>
      <c r="E398" s="11">
        <v>20</v>
      </c>
      <c r="F398" s="16">
        <v>800</v>
      </c>
      <c r="G398" s="11"/>
      <c r="H398" s="11"/>
      <c r="I398" s="11"/>
      <c r="J398" s="11"/>
      <c r="K398" s="11">
        <v>20</v>
      </c>
      <c r="L398" s="16">
        <v>800</v>
      </c>
    </row>
    <row r="399" spans="1:12">
      <c r="A399" s="11">
        <v>111</v>
      </c>
      <c r="B399" s="11" t="s">
        <v>323</v>
      </c>
      <c r="C399" s="11">
        <v>45.24</v>
      </c>
      <c r="D399" s="11" t="s">
        <v>24</v>
      </c>
      <c r="E399" s="11">
        <v>2</v>
      </c>
      <c r="F399" s="16">
        <v>90.48</v>
      </c>
      <c r="G399" s="11"/>
      <c r="H399" s="11"/>
      <c r="I399" s="11"/>
      <c r="J399" s="11"/>
      <c r="K399" s="11">
        <v>2</v>
      </c>
      <c r="L399" s="16">
        <v>90.48</v>
      </c>
    </row>
    <row r="400" spans="1:12">
      <c r="A400" s="11">
        <v>112</v>
      </c>
      <c r="B400" s="11" t="s">
        <v>228</v>
      </c>
      <c r="C400" s="11">
        <v>46</v>
      </c>
      <c r="D400" s="11" t="s">
        <v>24</v>
      </c>
      <c r="E400" s="11">
        <v>1</v>
      </c>
      <c r="F400" s="16">
        <v>46</v>
      </c>
      <c r="G400" s="11"/>
      <c r="H400" s="11"/>
      <c r="I400" s="11"/>
      <c r="J400" s="11"/>
      <c r="K400" s="11">
        <v>1</v>
      </c>
      <c r="L400" s="16">
        <v>46</v>
      </c>
    </row>
    <row r="401" spans="1:12">
      <c r="A401" s="11">
        <v>113</v>
      </c>
      <c r="B401" s="11" t="s">
        <v>352</v>
      </c>
      <c r="C401" s="11">
        <v>60</v>
      </c>
      <c r="D401" s="11" t="s">
        <v>24</v>
      </c>
      <c r="E401" s="11">
        <v>2</v>
      </c>
      <c r="F401" s="16">
        <v>120</v>
      </c>
      <c r="G401" s="11"/>
      <c r="H401" s="11"/>
      <c r="I401" s="11"/>
      <c r="J401" s="11"/>
      <c r="K401" s="11">
        <v>2</v>
      </c>
      <c r="L401" s="16">
        <v>120</v>
      </c>
    </row>
    <row r="402" spans="1:12">
      <c r="A402" s="11">
        <v>114</v>
      </c>
      <c r="B402" s="11" t="s">
        <v>323</v>
      </c>
      <c r="C402" s="11">
        <v>44.4</v>
      </c>
      <c r="D402" s="11" t="s">
        <v>24</v>
      </c>
      <c r="E402" s="11">
        <v>8</v>
      </c>
      <c r="F402" s="16">
        <v>355.2</v>
      </c>
      <c r="G402" s="11"/>
      <c r="H402" s="11"/>
      <c r="I402" s="11"/>
      <c r="J402" s="11"/>
      <c r="K402" s="11">
        <v>8</v>
      </c>
      <c r="L402" s="16">
        <v>355.2</v>
      </c>
    </row>
    <row r="403" spans="1:12">
      <c r="A403" s="11">
        <v>115</v>
      </c>
      <c r="B403" s="11" t="s">
        <v>228</v>
      </c>
      <c r="C403" s="11">
        <v>40</v>
      </c>
      <c r="D403" s="11" t="s">
        <v>24</v>
      </c>
      <c r="E403" s="11">
        <v>2</v>
      </c>
      <c r="F403" s="16">
        <v>80</v>
      </c>
      <c r="G403" s="11"/>
      <c r="H403" s="11"/>
      <c r="I403" s="11"/>
      <c r="J403" s="11"/>
      <c r="K403" s="11">
        <v>2</v>
      </c>
      <c r="L403" s="16">
        <v>80</v>
      </c>
    </row>
    <row r="404" spans="1:12">
      <c r="A404" s="11">
        <v>116</v>
      </c>
      <c r="B404" s="11" t="s">
        <v>221</v>
      </c>
      <c r="C404" s="11">
        <v>163.05000000000001</v>
      </c>
      <c r="D404" s="11" t="s">
        <v>24</v>
      </c>
      <c r="E404" s="11">
        <v>2</v>
      </c>
      <c r="F404" s="16">
        <v>326.10000000000002</v>
      </c>
      <c r="G404" s="11"/>
      <c r="H404" s="11"/>
      <c r="I404" s="11"/>
      <c r="J404" s="11"/>
      <c r="K404" s="11">
        <v>2</v>
      </c>
      <c r="L404" s="16">
        <v>326.10000000000002</v>
      </c>
    </row>
    <row r="405" spans="1:12">
      <c r="A405" s="11">
        <v>117</v>
      </c>
      <c r="B405" s="11" t="s">
        <v>383</v>
      </c>
      <c r="C405" s="11">
        <v>16</v>
      </c>
      <c r="D405" s="11" t="s">
        <v>24</v>
      </c>
      <c r="E405" s="11">
        <v>5</v>
      </c>
      <c r="F405" s="16">
        <v>80</v>
      </c>
      <c r="G405" s="11"/>
      <c r="H405" s="11"/>
      <c r="I405" s="11"/>
      <c r="J405" s="11"/>
      <c r="K405" s="11">
        <v>5</v>
      </c>
      <c r="L405" s="16">
        <v>80</v>
      </c>
    </row>
    <row r="406" spans="1:12">
      <c r="A406" s="11">
        <v>118</v>
      </c>
      <c r="B406" s="11" t="s">
        <v>235</v>
      </c>
      <c r="C406" s="11">
        <v>398.4</v>
      </c>
      <c r="D406" s="11" t="s">
        <v>24</v>
      </c>
      <c r="E406" s="11">
        <v>1</v>
      </c>
      <c r="F406" s="16">
        <v>398.4</v>
      </c>
      <c r="G406" s="11"/>
      <c r="H406" s="11"/>
      <c r="I406" s="11"/>
      <c r="J406" s="11"/>
      <c r="K406" s="11">
        <v>1</v>
      </c>
      <c r="L406" s="16">
        <v>398.4</v>
      </c>
    </row>
    <row r="407" spans="1:12">
      <c r="A407" s="11">
        <v>119</v>
      </c>
      <c r="B407" s="11" t="s">
        <v>384</v>
      </c>
      <c r="C407" s="11">
        <v>175.08</v>
      </c>
      <c r="D407" s="11" t="s">
        <v>24</v>
      </c>
      <c r="E407" s="11">
        <v>17</v>
      </c>
      <c r="F407" s="16">
        <v>2976.36</v>
      </c>
      <c r="G407" s="11"/>
      <c r="H407" s="11"/>
      <c r="I407" s="11"/>
      <c r="J407" s="11"/>
      <c r="K407" s="11">
        <v>17</v>
      </c>
      <c r="L407" s="16">
        <v>2976.36</v>
      </c>
    </row>
    <row r="408" spans="1:12">
      <c r="A408" s="11">
        <v>120</v>
      </c>
      <c r="B408" s="11" t="s">
        <v>384</v>
      </c>
      <c r="C408" s="11">
        <v>175.07999999999998</v>
      </c>
      <c r="D408" s="11" t="s">
        <v>24</v>
      </c>
      <c r="E408" s="11">
        <v>40</v>
      </c>
      <c r="F408" s="16">
        <v>7003.2</v>
      </c>
      <c r="G408" s="11"/>
      <c r="H408" s="11"/>
      <c r="I408" s="11"/>
      <c r="J408" s="11"/>
      <c r="K408" s="11">
        <v>40</v>
      </c>
      <c r="L408" s="16">
        <v>7003.2</v>
      </c>
    </row>
    <row r="409" spans="1:12">
      <c r="A409" s="11">
        <v>121</v>
      </c>
      <c r="B409" s="11" t="s">
        <v>385</v>
      </c>
      <c r="C409" s="11">
        <v>23.7</v>
      </c>
      <c r="D409" s="11" t="s">
        <v>24</v>
      </c>
      <c r="E409" s="11">
        <v>1</v>
      </c>
      <c r="F409" s="16">
        <v>23.7</v>
      </c>
      <c r="G409" s="11"/>
      <c r="H409" s="11"/>
      <c r="I409" s="11"/>
      <c r="J409" s="11"/>
      <c r="K409" s="11">
        <v>1</v>
      </c>
      <c r="L409" s="16">
        <v>23.7</v>
      </c>
    </row>
    <row r="410" spans="1:12">
      <c r="A410" s="11">
        <v>122</v>
      </c>
      <c r="B410" s="11" t="s">
        <v>386</v>
      </c>
      <c r="C410" s="11">
        <v>20.399999999999999</v>
      </c>
      <c r="D410" s="11" t="s">
        <v>24</v>
      </c>
      <c r="E410" s="11">
        <v>1</v>
      </c>
      <c r="F410" s="16">
        <v>20.399999999999999</v>
      </c>
      <c r="G410" s="11"/>
      <c r="H410" s="11"/>
      <c r="I410" s="11"/>
      <c r="J410" s="11"/>
      <c r="K410" s="11">
        <v>1</v>
      </c>
      <c r="L410" s="16">
        <v>20.399999999999999</v>
      </c>
    </row>
    <row r="411" spans="1:12">
      <c r="A411" s="11">
        <v>123</v>
      </c>
      <c r="B411" s="11" t="s">
        <v>388</v>
      </c>
      <c r="C411" s="11">
        <v>155</v>
      </c>
      <c r="D411" s="11" t="s">
        <v>24</v>
      </c>
      <c r="E411" s="11">
        <v>1</v>
      </c>
      <c r="F411" s="16">
        <v>155</v>
      </c>
      <c r="G411" s="11"/>
      <c r="H411" s="11"/>
      <c r="I411" s="11"/>
      <c r="J411" s="11"/>
      <c r="K411" s="11">
        <v>1</v>
      </c>
      <c r="L411" s="16">
        <v>155</v>
      </c>
    </row>
    <row r="412" spans="1:12">
      <c r="A412" s="11">
        <v>124</v>
      </c>
      <c r="B412" s="11" t="s">
        <v>389</v>
      </c>
      <c r="C412" s="11">
        <v>142.53</v>
      </c>
      <c r="D412" s="11" t="s">
        <v>24</v>
      </c>
      <c r="E412" s="11">
        <v>2</v>
      </c>
      <c r="F412" s="16">
        <v>285.06</v>
      </c>
      <c r="G412" s="11"/>
      <c r="H412" s="11"/>
      <c r="I412" s="11"/>
      <c r="J412" s="11"/>
      <c r="K412" s="11">
        <v>2</v>
      </c>
      <c r="L412" s="16">
        <v>285.06</v>
      </c>
    </row>
    <row r="413" spans="1:12">
      <c r="A413" s="11">
        <v>125</v>
      </c>
      <c r="B413" s="11" t="s">
        <v>390</v>
      </c>
      <c r="C413" s="11">
        <v>155</v>
      </c>
      <c r="D413" s="11" t="s">
        <v>24</v>
      </c>
      <c r="E413" s="11">
        <v>1</v>
      </c>
      <c r="F413" s="16">
        <v>155</v>
      </c>
      <c r="G413" s="11"/>
      <c r="H413" s="11"/>
      <c r="I413" s="11"/>
      <c r="J413" s="11"/>
      <c r="K413" s="11">
        <v>1</v>
      </c>
      <c r="L413" s="16">
        <v>155</v>
      </c>
    </row>
    <row r="414" spans="1:12">
      <c r="A414" s="11">
        <v>126</v>
      </c>
      <c r="B414" s="11" t="s">
        <v>391</v>
      </c>
      <c r="C414" s="11">
        <v>190</v>
      </c>
      <c r="D414" s="11" t="s">
        <v>24</v>
      </c>
      <c r="E414" s="11">
        <v>1</v>
      </c>
      <c r="F414" s="16">
        <v>190</v>
      </c>
      <c r="G414" s="11"/>
      <c r="H414" s="11"/>
      <c r="I414" s="11"/>
      <c r="J414" s="11"/>
      <c r="K414" s="11">
        <v>1</v>
      </c>
      <c r="L414" s="16">
        <v>190</v>
      </c>
    </row>
    <row r="415" spans="1:12">
      <c r="A415" s="11">
        <v>127</v>
      </c>
      <c r="B415" s="11" t="s">
        <v>392</v>
      </c>
      <c r="C415" s="11">
        <v>270</v>
      </c>
      <c r="D415" s="11" t="s">
        <v>24</v>
      </c>
      <c r="E415" s="11">
        <v>5</v>
      </c>
      <c r="F415" s="16">
        <v>1350</v>
      </c>
      <c r="G415" s="11"/>
      <c r="H415" s="11"/>
      <c r="I415" s="11"/>
      <c r="J415" s="11"/>
      <c r="K415" s="11">
        <v>5</v>
      </c>
      <c r="L415" s="16">
        <v>1350</v>
      </c>
    </row>
    <row r="416" spans="1:12">
      <c r="A416" s="11">
        <v>128</v>
      </c>
      <c r="B416" s="11" t="s">
        <v>393</v>
      </c>
      <c r="C416" s="11">
        <v>240</v>
      </c>
      <c r="D416" s="11" t="s">
        <v>24</v>
      </c>
      <c r="E416" s="11">
        <v>5</v>
      </c>
      <c r="F416" s="16">
        <v>1200</v>
      </c>
      <c r="G416" s="11"/>
      <c r="H416" s="11"/>
      <c r="I416" s="11"/>
      <c r="J416" s="11"/>
      <c r="K416" s="11">
        <v>5</v>
      </c>
      <c r="L416" s="16">
        <v>1200</v>
      </c>
    </row>
    <row r="417" spans="1:12">
      <c r="A417" s="11">
        <v>129</v>
      </c>
      <c r="B417" s="11" t="s">
        <v>394</v>
      </c>
      <c r="C417" s="11">
        <v>220</v>
      </c>
      <c r="D417" s="11" t="s">
        <v>24</v>
      </c>
      <c r="E417" s="11">
        <v>5</v>
      </c>
      <c r="F417" s="16">
        <v>1100</v>
      </c>
      <c r="G417" s="11"/>
      <c r="H417" s="11"/>
      <c r="I417" s="11"/>
      <c r="J417" s="11"/>
      <c r="K417" s="11">
        <v>5</v>
      </c>
      <c r="L417" s="16">
        <v>1100</v>
      </c>
    </row>
    <row r="418" spans="1:12">
      <c r="A418" s="11">
        <v>130</v>
      </c>
      <c r="B418" s="11" t="s">
        <v>395</v>
      </c>
      <c r="C418" s="11">
        <v>35</v>
      </c>
      <c r="D418" s="11" t="s">
        <v>24</v>
      </c>
      <c r="E418" s="11">
        <v>9</v>
      </c>
      <c r="F418" s="16">
        <v>315</v>
      </c>
      <c r="G418" s="11"/>
      <c r="H418" s="11"/>
      <c r="I418" s="11"/>
      <c r="J418" s="11"/>
      <c r="K418" s="11">
        <v>9</v>
      </c>
      <c r="L418" s="16">
        <v>315</v>
      </c>
    </row>
    <row r="419" spans="1:12">
      <c r="A419" s="11">
        <v>131</v>
      </c>
      <c r="B419" s="11" t="s">
        <v>396</v>
      </c>
      <c r="C419" s="11">
        <v>15</v>
      </c>
      <c r="D419" s="11" t="s">
        <v>24</v>
      </c>
      <c r="E419" s="11">
        <v>7</v>
      </c>
      <c r="F419" s="16">
        <v>105</v>
      </c>
      <c r="G419" s="11"/>
      <c r="H419" s="11"/>
      <c r="I419" s="11"/>
      <c r="J419" s="11"/>
      <c r="K419" s="11">
        <v>7</v>
      </c>
      <c r="L419" s="16">
        <v>105</v>
      </c>
    </row>
    <row r="420" spans="1:12">
      <c r="A420" s="11">
        <v>132</v>
      </c>
      <c r="B420" s="11" t="s">
        <v>397</v>
      </c>
      <c r="C420" s="11">
        <v>20</v>
      </c>
      <c r="D420" s="11" t="s">
        <v>24</v>
      </c>
      <c r="E420" s="11">
        <v>2</v>
      </c>
      <c r="F420" s="16">
        <v>40</v>
      </c>
      <c r="G420" s="11"/>
      <c r="H420" s="11"/>
      <c r="I420" s="11"/>
      <c r="J420" s="11"/>
      <c r="K420" s="11">
        <v>2</v>
      </c>
      <c r="L420" s="16">
        <v>40</v>
      </c>
    </row>
    <row r="421" spans="1:12">
      <c r="A421" s="11">
        <v>133</v>
      </c>
      <c r="B421" s="11" t="s">
        <v>398</v>
      </c>
      <c r="C421" s="11">
        <v>49</v>
      </c>
      <c r="D421" s="11"/>
      <c r="E421" s="11">
        <v>15</v>
      </c>
      <c r="F421" s="16">
        <v>735</v>
      </c>
      <c r="G421" s="11"/>
      <c r="H421" s="11"/>
      <c r="I421" s="11"/>
      <c r="J421" s="11"/>
      <c r="K421" s="11">
        <v>15</v>
      </c>
      <c r="L421" s="16">
        <v>735</v>
      </c>
    </row>
    <row r="422" spans="1:12">
      <c r="A422" s="11">
        <v>134</v>
      </c>
      <c r="B422" s="11" t="s">
        <v>404</v>
      </c>
      <c r="C422" s="11">
        <v>100</v>
      </c>
      <c r="D422" s="11"/>
      <c r="E422" s="11">
        <v>2</v>
      </c>
      <c r="F422" s="16">
        <v>200</v>
      </c>
      <c r="G422" s="11"/>
      <c r="H422" s="11"/>
      <c r="I422" s="11"/>
      <c r="J422" s="11"/>
      <c r="K422" s="11">
        <v>2</v>
      </c>
      <c r="L422" s="16">
        <v>200</v>
      </c>
    </row>
    <row r="423" spans="1:12">
      <c r="A423" s="11">
        <v>135</v>
      </c>
      <c r="B423" s="11" t="s">
        <v>405</v>
      </c>
      <c r="C423" s="11">
        <v>150</v>
      </c>
      <c r="D423" s="11"/>
      <c r="E423" s="11">
        <v>1</v>
      </c>
      <c r="F423" s="16">
        <v>150</v>
      </c>
      <c r="G423" s="11"/>
      <c r="H423" s="11"/>
      <c r="I423" s="11"/>
      <c r="J423" s="11"/>
      <c r="K423" s="11">
        <v>1</v>
      </c>
      <c r="L423" s="16">
        <v>150</v>
      </c>
    </row>
    <row r="424" spans="1:12">
      <c r="A424" s="11">
        <v>136</v>
      </c>
      <c r="B424" s="11" t="s">
        <v>406</v>
      </c>
      <c r="C424" s="11">
        <v>90</v>
      </c>
      <c r="D424" s="11"/>
      <c r="E424" s="11">
        <v>1</v>
      </c>
      <c r="F424" s="16">
        <v>90</v>
      </c>
      <c r="G424" s="11"/>
      <c r="H424" s="11"/>
      <c r="I424" s="11"/>
      <c r="J424" s="11"/>
      <c r="K424" s="11">
        <v>1</v>
      </c>
      <c r="L424" s="16">
        <v>90</v>
      </c>
    </row>
    <row r="425" spans="1:12">
      <c r="A425" s="11">
        <v>137</v>
      </c>
      <c r="B425" s="11" t="s">
        <v>407</v>
      </c>
      <c r="C425" s="11">
        <v>75</v>
      </c>
      <c r="D425" s="11"/>
      <c r="E425" s="11">
        <v>3</v>
      </c>
      <c r="F425" s="16">
        <v>225</v>
      </c>
      <c r="G425" s="11"/>
      <c r="H425" s="11"/>
      <c r="I425" s="11"/>
      <c r="J425" s="11"/>
      <c r="K425" s="11">
        <v>3</v>
      </c>
      <c r="L425" s="16">
        <v>225</v>
      </c>
    </row>
    <row r="426" spans="1:12">
      <c r="A426" s="11">
        <v>138</v>
      </c>
      <c r="B426" s="11" t="s">
        <v>408</v>
      </c>
      <c r="C426" s="11">
        <v>35</v>
      </c>
      <c r="D426" s="11"/>
      <c r="E426" s="11">
        <v>5</v>
      </c>
      <c r="F426" s="16">
        <v>175</v>
      </c>
      <c r="G426" s="11"/>
      <c r="H426" s="11"/>
      <c r="I426" s="11"/>
      <c r="J426" s="11"/>
      <c r="K426" s="11">
        <v>5</v>
      </c>
      <c r="L426" s="16">
        <v>175</v>
      </c>
    </row>
    <row r="427" spans="1:12">
      <c r="A427" s="11">
        <v>139</v>
      </c>
      <c r="B427" s="11" t="s">
        <v>409</v>
      </c>
      <c r="C427" s="11">
        <v>40</v>
      </c>
      <c r="D427" s="11"/>
      <c r="E427" s="11">
        <v>5</v>
      </c>
      <c r="F427" s="16">
        <v>200</v>
      </c>
      <c r="G427" s="11"/>
      <c r="H427" s="11"/>
      <c r="I427" s="11"/>
      <c r="J427" s="11"/>
      <c r="K427" s="11">
        <v>5</v>
      </c>
      <c r="L427" s="16">
        <v>200</v>
      </c>
    </row>
    <row r="428" spans="1:12">
      <c r="A428" s="11">
        <v>140</v>
      </c>
      <c r="B428" s="11" t="s">
        <v>411</v>
      </c>
      <c r="C428" s="11">
        <v>40</v>
      </c>
      <c r="D428" s="11"/>
      <c r="E428" s="11">
        <v>6</v>
      </c>
      <c r="F428" s="16">
        <v>240</v>
      </c>
      <c r="G428" s="11"/>
      <c r="H428" s="11"/>
      <c r="I428" s="11"/>
      <c r="J428" s="11"/>
      <c r="K428" s="11">
        <v>6</v>
      </c>
      <c r="L428" s="16">
        <v>240</v>
      </c>
    </row>
    <row r="429" spans="1:12">
      <c r="A429" s="11">
        <v>141</v>
      </c>
      <c r="B429" s="11" t="s">
        <v>412</v>
      </c>
      <c r="C429" s="11">
        <v>50</v>
      </c>
      <c r="D429" s="11"/>
      <c r="E429" s="11">
        <v>6</v>
      </c>
      <c r="F429" s="16">
        <v>300</v>
      </c>
      <c r="G429" s="11"/>
      <c r="H429" s="11"/>
      <c r="I429" s="11"/>
      <c r="J429" s="11"/>
      <c r="K429" s="11">
        <v>6</v>
      </c>
      <c r="L429" s="16">
        <v>300</v>
      </c>
    </row>
    <row r="430" spans="1:12">
      <c r="A430" s="11">
        <v>142</v>
      </c>
      <c r="B430" s="11" t="s">
        <v>413</v>
      </c>
      <c r="C430" s="11">
        <v>90</v>
      </c>
      <c r="D430" s="11"/>
      <c r="E430" s="11">
        <v>6</v>
      </c>
      <c r="F430" s="16">
        <v>540</v>
      </c>
      <c r="G430" s="11"/>
      <c r="H430" s="11"/>
      <c r="I430" s="11"/>
      <c r="J430" s="11"/>
      <c r="K430" s="11">
        <v>6</v>
      </c>
      <c r="L430" s="16">
        <v>540</v>
      </c>
    </row>
    <row r="431" spans="1:12">
      <c r="A431" s="11">
        <v>143</v>
      </c>
      <c r="B431" s="11" t="s">
        <v>414</v>
      </c>
      <c r="C431" s="11">
        <v>45</v>
      </c>
      <c r="D431" s="11"/>
      <c r="E431" s="11">
        <v>4</v>
      </c>
      <c r="F431" s="16">
        <v>180</v>
      </c>
      <c r="G431" s="11"/>
      <c r="H431" s="11"/>
      <c r="I431" s="11"/>
      <c r="J431" s="11"/>
      <c r="K431" s="11">
        <v>4</v>
      </c>
      <c r="L431" s="16">
        <v>180</v>
      </c>
    </row>
    <row r="432" spans="1:12">
      <c r="A432" s="11">
        <v>144</v>
      </c>
      <c r="B432" s="11" t="s">
        <v>416</v>
      </c>
      <c r="C432" s="11">
        <v>45</v>
      </c>
      <c r="D432" s="11"/>
      <c r="E432" s="11">
        <v>4</v>
      </c>
      <c r="F432" s="16">
        <v>180</v>
      </c>
      <c r="G432" s="11"/>
      <c r="H432" s="11"/>
      <c r="I432" s="11"/>
      <c r="J432" s="11"/>
      <c r="K432" s="11">
        <v>4</v>
      </c>
      <c r="L432" s="16">
        <v>180</v>
      </c>
    </row>
    <row r="433" spans="1:12">
      <c r="A433" s="11">
        <v>145</v>
      </c>
      <c r="B433" s="11" t="s">
        <v>417</v>
      </c>
      <c r="C433" s="11">
        <v>70</v>
      </c>
      <c r="D433" s="11"/>
      <c r="E433" s="11">
        <v>4</v>
      </c>
      <c r="F433" s="16">
        <v>280</v>
      </c>
      <c r="G433" s="11"/>
      <c r="H433" s="11"/>
      <c r="I433" s="11"/>
      <c r="J433" s="11"/>
      <c r="K433" s="11">
        <v>4</v>
      </c>
      <c r="L433" s="16">
        <v>280</v>
      </c>
    </row>
    <row r="434" spans="1:12">
      <c r="A434" s="11">
        <v>146</v>
      </c>
      <c r="B434" s="11" t="s">
        <v>418</v>
      </c>
      <c r="C434" s="11">
        <v>90</v>
      </c>
      <c r="D434" s="11"/>
      <c r="E434" s="11">
        <v>4</v>
      </c>
      <c r="F434" s="16">
        <v>360</v>
      </c>
      <c r="G434" s="11"/>
      <c r="H434" s="11"/>
      <c r="I434" s="11"/>
      <c r="J434" s="11"/>
      <c r="K434" s="11">
        <v>4</v>
      </c>
      <c r="L434" s="16">
        <v>360</v>
      </c>
    </row>
    <row r="435" spans="1:12">
      <c r="A435" s="11">
        <v>147</v>
      </c>
      <c r="B435" s="11" t="s">
        <v>421</v>
      </c>
      <c r="C435" s="11">
        <v>85</v>
      </c>
      <c r="D435" s="11"/>
      <c r="E435" s="11">
        <v>1</v>
      </c>
      <c r="F435" s="16">
        <v>85</v>
      </c>
      <c r="G435" s="11"/>
      <c r="H435" s="11"/>
      <c r="I435" s="11"/>
      <c r="J435" s="11"/>
      <c r="K435" s="11">
        <v>1</v>
      </c>
      <c r="L435" s="16">
        <v>85</v>
      </c>
    </row>
    <row r="436" spans="1:12">
      <c r="A436" s="11">
        <v>148</v>
      </c>
      <c r="B436" s="11" t="s">
        <v>422</v>
      </c>
      <c r="C436" s="11">
        <v>210</v>
      </c>
      <c r="D436" s="11"/>
      <c r="E436" s="11">
        <v>1</v>
      </c>
      <c r="F436" s="16">
        <v>210</v>
      </c>
      <c r="G436" s="11"/>
      <c r="H436" s="11"/>
      <c r="I436" s="11"/>
      <c r="J436" s="11"/>
      <c r="K436" s="11">
        <v>1</v>
      </c>
      <c r="L436" s="16">
        <v>210</v>
      </c>
    </row>
    <row r="437" spans="1:12">
      <c r="A437" s="11">
        <v>149</v>
      </c>
      <c r="B437" s="11" t="s">
        <v>424</v>
      </c>
      <c r="C437" s="11">
        <v>100</v>
      </c>
      <c r="D437" s="11"/>
      <c r="E437" s="11">
        <v>9</v>
      </c>
      <c r="F437" s="16">
        <v>900</v>
      </c>
      <c r="G437" s="11"/>
      <c r="H437" s="11"/>
      <c r="I437" s="11"/>
      <c r="J437" s="11"/>
      <c r="K437" s="11">
        <v>9</v>
      </c>
      <c r="L437" s="16">
        <v>900</v>
      </c>
    </row>
    <row r="438" spans="1:12">
      <c r="A438" s="11">
        <v>150</v>
      </c>
      <c r="B438" s="11" t="s">
        <v>425</v>
      </c>
      <c r="C438" s="11">
        <v>100</v>
      </c>
      <c r="D438" s="11"/>
      <c r="E438" s="11">
        <v>5</v>
      </c>
      <c r="F438" s="16">
        <v>500</v>
      </c>
      <c r="G438" s="11"/>
      <c r="H438" s="11"/>
      <c r="I438" s="11"/>
      <c r="J438" s="11"/>
      <c r="K438" s="11">
        <v>5</v>
      </c>
      <c r="L438" s="16">
        <v>500</v>
      </c>
    </row>
    <row r="439" spans="1:12">
      <c r="A439" s="11">
        <v>151</v>
      </c>
      <c r="B439" s="11" t="s">
        <v>428</v>
      </c>
      <c r="C439" s="11">
        <v>90</v>
      </c>
      <c r="D439" s="11"/>
      <c r="E439" s="11">
        <v>1</v>
      </c>
      <c r="F439" s="16">
        <v>90</v>
      </c>
      <c r="G439" s="11"/>
      <c r="H439" s="11"/>
      <c r="I439" s="11"/>
      <c r="J439" s="11"/>
      <c r="K439" s="11">
        <v>1</v>
      </c>
      <c r="L439" s="16">
        <v>90</v>
      </c>
    </row>
    <row r="440" spans="1:12">
      <c r="A440" s="11">
        <v>152</v>
      </c>
      <c r="B440" s="11" t="s">
        <v>429</v>
      </c>
      <c r="C440" s="11">
        <v>90</v>
      </c>
      <c r="D440" s="11"/>
      <c r="E440" s="11">
        <v>1</v>
      </c>
      <c r="F440" s="16">
        <v>90</v>
      </c>
      <c r="G440" s="11"/>
      <c r="H440" s="11"/>
      <c r="I440" s="11"/>
      <c r="J440" s="11"/>
      <c r="K440" s="11">
        <v>1</v>
      </c>
      <c r="L440" s="16">
        <v>90</v>
      </c>
    </row>
    <row r="441" spans="1:12">
      <c r="A441" s="11">
        <v>153</v>
      </c>
      <c r="B441" s="11" t="s">
        <v>174</v>
      </c>
      <c r="C441" s="11">
        <v>1420</v>
      </c>
      <c r="D441" s="11"/>
      <c r="E441" s="11">
        <v>1</v>
      </c>
      <c r="F441" s="16">
        <v>1420</v>
      </c>
      <c r="G441" s="11"/>
      <c r="H441" s="11"/>
      <c r="I441" s="11"/>
      <c r="J441" s="11"/>
      <c r="K441" s="11">
        <v>1</v>
      </c>
      <c r="L441" s="16">
        <v>1420</v>
      </c>
    </row>
    <row r="442" spans="1:12">
      <c r="A442" s="11">
        <v>154</v>
      </c>
      <c r="B442" s="155" t="s">
        <v>700</v>
      </c>
      <c r="C442" s="156"/>
      <c r="D442" s="26"/>
      <c r="E442" s="26"/>
      <c r="F442" s="41"/>
      <c r="G442" s="26">
        <v>8</v>
      </c>
      <c r="H442" s="116">
        <v>120</v>
      </c>
      <c r="I442" s="26"/>
      <c r="J442" s="26"/>
      <c r="K442" s="26">
        <v>8</v>
      </c>
      <c r="L442" s="41">
        <v>120</v>
      </c>
    </row>
    <row r="443" spans="1:12">
      <c r="A443" s="11">
        <v>155</v>
      </c>
      <c r="B443" s="155" t="s">
        <v>701</v>
      </c>
      <c r="C443" s="156"/>
      <c r="D443" s="26"/>
      <c r="E443" s="26"/>
      <c r="F443" s="41"/>
      <c r="G443" s="26">
        <v>8</v>
      </c>
      <c r="H443" s="116">
        <v>160</v>
      </c>
      <c r="I443" s="26"/>
      <c r="J443" s="26"/>
      <c r="K443" s="26">
        <v>8</v>
      </c>
      <c r="L443" s="41">
        <v>160</v>
      </c>
    </row>
    <row r="444" spans="1:12">
      <c r="A444" s="11">
        <v>156</v>
      </c>
      <c r="B444" s="155" t="s">
        <v>702</v>
      </c>
      <c r="C444" s="156"/>
      <c r="D444" s="26"/>
      <c r="E444" s="26"/>
      <c r="F444" s="41"/>
      <c r="G444" s="26">
        <v>8</v>
      </c>
      <c r="H444" s="116">
        <v>200</v>
      </c>
      <c r="I444" s="26"/>
      <c r="J444" s="26"/>
      <c r="K444" s="26">
        <v>8</v>
      </c>
      <c r="L444" s="41">
        <v>200</v>
      </c>
    </row>
    <row r="445" spans="1:12">
      <c r="A445" s="11">
        <v>157</v>
      </c>
      <c r="B445" s="155" t="s">
        <v>703</v>
      </c>
      <c r="C445" s="156"/>
      <c r="D445" s="26"/>
      <c r="E445" s="26"/>
      <c r="F445" s="41"/>
      <c r="G445" s="26">
        <v>8</v>
      </c>
      <c r="H445" s="116">
        <v>200</v>
      </c>
      <c r="I445" s="26"/>
      <c r="J445" s="26"/>
      <c r="K445" s="26">
        <v>8</v>
      </c>
      <c r="L445" s="41">
        <v>200</v>
      </c>
    </row>
    <row r="446" spans="1:12">
      <c r="A446" s="11">
        <v>158</v>
      </c>
      <c r="B446" s="155" t="s">
        <v>704</v>
      </c>
      <c r="C446" s="156"/>
      <c r="D446" s="26"/>
      <c r="E446" s="26"/>
      <c r="F446" s="41"/>
      <c r="G446" s="26">
        <v>8</v>
      </c>
      <c r="H446" s="116">
        <v>280</v>
      </c>
      <c r="I446" s="26"/>
      <c r="J446" s="26"/>
      <c r="K446" s="26">
        <v>8</v>
      </c>
      <c r="L446" s="41">
        <v>280</v>
      </c>
    </row>
    <row r="447" spans="1:12">
      <c r="A447" s="11">
        <v>159</v>
      </c>
      <c r="B447" s="155" t="s">
        <v>705</v>
      </c>
      <c r="C447" s="157"/>
      <c r="D447" s="26"/>
      <c r="E447" s="26"/>
      <c r="F447" s="41"/>
      <c r="G447" s="26">
        <v>8</v>
      </c>
      <c r="H447" s="116">
        <v>400</v>
      </c>
      <c r="I447" s="26"/>
      <c r="J447" s="26"/>
      <c r="K447" s="26">
        <v>8</v>
      </c>
      <c r="L447" s="41">
        <v>400</v>
      </c>
    </row>
    <row r="448" spans="1:12">
      <c r="A448" s="11">
        <v>160</v>
      </c>
      <c r="B448" s="155" t="s">
        <v>706</v>
      </c>
      <c r="C448" s="157"/>
      <c r="D448" s="26"/>
      <c r="E448" s="26"/>
      <c r="F448" s="41"/>
      <c r="G448" s="26">
        <v>4</v>
      </c>
      <c r="H448" s="116">
        <v>120</v>
      </c>
      <c r="I448" s="26"/>
      <c r="J448" s="26"/>
      <c r="K448" s="26">
        <v>4</v>
      </c>
      <c r="L448" s="41">
        <v>120</v>
      </c>
    </row>
    <row r="449" spans="1:12">
      <c r="A449" s="11">
        <v>161</v>
      </c>
      <c r="B449" s="155" t="s">
        <v>479</v>
      </c>
      <c r="C449" s="157"/>
      <c r="D449" s="26"/>
      <c r="E449" s="26"/>
      <c r="F449" s="41"/>
      <c r="G449" s="26">
        <v>4</v>
      </c>
      <c r="H449" s="116">
        <v>140</v>
      </c>
      <c r="I449" s="26"/>
      <c r="J449" s="26"/>
      <c r="K449" s="26">
        <v>4</v>
      </c>
      <c r="L449" s="41">
        <v>140</v>
      </c>
    </row>
    <row r="450" spans="1:12">
      <c r="A450" s="11">
        <v>162</v>
      </c>
      <c r="B450" s="155" t="s">
        <v>707</v>
      </c>
      <c r="C450" s="157"/>
      <c r="D450" s="26"/>
      <c r="E450" s="26"/>
      <c r="F450" s="41"/>
      <c r="G450" s="26">
        <v>5</v>
      </c>
      <c r="H450" s="116">
        <v>150</v>
      </c>
      <c r="I450" s="26"/>
      <c r="J450" s="26"/>
      <c r="K450" s="26">
        <v>5</v>
      </c>
      <c r="L450" s="41">
        <v>150</v>
      </c>
    </row>
    <row r="451" spans="1:12" ht="15.75" thickBot="1">
      <c r="A451" s="11">
        <v>163</v>
      </c>
      <c r="B451" s="26" t="s">
        <v>698</v>
      </c>
      <c r="C451" s="26"/>
      <c r="D451" s="26"/>
      <c r="E451" s="26">
        <v>0</v>
      </c>
      <c r="F451" s="41"/>
      <c r="G451" s="26">
        <v>1</v>
      </c>
      <c r="H451" s="116">
        <v>600</v>
      </c>
      <c r="I451" s="26"/>
      <c r="J451" s="26"/>
      <c r="K451" s="26">
        <v>1</v>
      </c>
      <c r="L451" s="41">
        <v>600</v>
      </c>
    </row>
    <row r="452" spans="1:12" ht="15.75" thickBot="1">
      <c r="A452" s="48"/>
      <c r="B452" s="43" t="s">
        <v>430</v>
      </c>
      <c r="C452" s="43"/>
      <c r="D452" s="43"/>
      <c r="E452" s="43"/>
      <c r="F452" s="122">
        <f>SUM(F289:F451)</f>
        <v>41374.600000000006</v>
      </c>
      <c r="G452" s="43"/>
      <c r="H452" s="43"/>
      <c r="I452" s="43"/>
      <c r="J452" s="43"/>
      <c r="K452" s="43"/>
      <c r="L452" s="138">
        <f>SUM(L289:L451)</f>
        <v>43744.600000000006</v>
      </c>
    </row>
    <row r="453" spans="1:12">
      <c r="A453" s="44"/>
      <c r="B453" s="50" t="s">
        <v>431</v>
      </c>
      <c r="C453" s="44"/>
      <c r="D453" s="44"/>
      <c r="E453" s="44"/>
      <c r="F453" s="72"/>
      <c r="G453" s="44"/>
      <c r="H453" s="44"/>
      <c r="I453" s="44"/>
      <c r="J453" s="44"/>
      <c r="K453" s="44"/>
      <c r="L453" s="44"/>
    </row>
    <row r="454" spans="1:12">
      <c r="A454" s="11">
        <v>1</v>
      </c>
      <c r="B454" s="11" t="s">
        <v>301</v>
      </c>
      <c r="C454" s="11">
        <v>2.88</v>
      </c>
      <c r="D454" s="11" t="s">
        <v>24</v>
      </c>
      <c r="E454" s="11">
        <v>2</v>
      </c>
      <c r="F454" s="16">
        <v>5.76</v>
      </c>
      <c r="G454" s="11"/>
      <c r="H454" s="11"/>
      <c r="I454" s="11"/>
      <c r="J454" s="11"/>
      <c r="K454" s="11">
        <v>2</v>
      </c>
      <c r="L454" s="16">
        <v>5.76</v>
      </c>
    </row>
    <row r="455" spans="1:12">
      <c r="A455" s="11">
        <v>2</v>
      </c>
      <c r="B455" s="11" t="s">
        <v>432</v>
      </c>
      <c r="C455" s="11">
        <v>8.5</v>
      </c>
      <c r="D455" s="11" t="s">
        <v>24</v>
      </c>
      <c r="E455" s="11">
        <v>2</v>
      </c>
      <c r="F455" s="16">
        <v>17</v>
      </c>
      <c r="G455" s="11"/>
      <c r="H455" s="11"/>
      <c r="I455" s="11"/>
      <c r="J455" s="11"/>
      <c r="K455" s="11">
        <v>2</v>
      </c>
      <c r="L455" s="16">
        <v>17</v>
      </c>
    </row>
    <row r="456" spans="1:12">
      <c r="A456" s="11">
        <v>3</v>
      </c>
      <c r="B456" s="11" t="s">
        <v>433</v>
      </c>
      <c r="C456" s="11">
        <v>28.22</v>
      </c>
      <c r="D456" s="11" t="s">
        <v>24</v>
      </c>
      <c r="E456" s="11">
        <v>5</v>
      </c>
      <c r="F456" s="16">
        <v>141.1</v>
      </c>
      <c r="G456" s="11"/>
      <c r="H456" s="11"/>
      <c r="I456" s="11"/>
      <c r="J456" s="11"/>
      <c r="K456" s="11">
        <v>5</v>
      </c>
      <c r="L456" s="16">
        <v>141.1</v>
      </c>
    </row>
    <row r="457" spans="1:12">
      <c r="A457" s="11">
        <v>4</v>
      </c>
      <c r="B457" s="11" t="s">
        <v>434</v>
      </c>
      <c r="C457" s="11">
        <v>36.020000000000003</v>
      </c>
      <c r="D457" s="11" t="s">
        <v>24</v>
      </c>
      <c r="E457" s="11">
        <v>1</v>
      </c>
      <c r="F457" s="16">
        <v>36.020000000000003</v>
      </c>
      <c r="G457" s="11"/>
      <c r="H457" s="11"/>
      <c r="I457" s="11"/>
      <c r="J457" s="11"/>
      <c r="K457" s="11">
        <v>1</v>
      </c>
      <c r="L457" s="16">
        <v>36.020000000000003</v>
      </c>
    </row>
    <row r="458" spans="1:12">
      <c r="A458" s="11">
        <v>5</v>
      </c>
      <c r="B458" s="11" t="s">
        <v>435</v>
      </c>
      <c r="C458" s="11">
        <v>6.6</v>
      </c>
      <c r="D458" s="11" t="s">
        <v>24</v>
      </c>
      <c r="E458" s="11">
        <v>1</v>
      </c>
      <c r="F458" s="16">
        <v>6.6</v>
      </c>
      <c r="G458" s="11"/>
      <c r="H458" s="11"/>
      <c r="I458" s="11"/>
      <c r="J458" s="11"/>
      <c r="K458" s="11">
        <v>1</v>
      </c>
      <c r="L458" s="16">
        <v>6.6</v>
      </c>
    </row>
    <row r="459" spans="1:12">
      <c r="A459" s="11">
        <v>6</v>
      </c>
      <c r="B459" s="11" t="s">
        <v>437</v>
      </c>
      <c r="C459" s="11">
        <v>1.4</v>
      </c>
      <c r="D459" s="11" t="s">
        <v>438</v>
      </c>
      <c r="E459" s="11">
        <v>30</v>
      </c>
      <c r="F459" s="16">
        <v>42</v>
      </c>
      <c r="G459" s="11"/>
      <c r="H459" s="11"/>
      <c r="I459" s="11"/>
      <c r="J459" s="11"/>
      <c r="K459" s="11">
        <v>30</v>
      </c>
      <c r="L459" s="16">
        <v>42</v>
      </c>
    </row>
    <row r="460" spans="1:12">
      <c r="A460" s="11">
        <v>7</v>
      </c>
      <c r="B460" s="11" t="s">
        <v>440</v>
      </c>
      <c r="C460" s="11">
        <v>50</v>
      </c>
      <c r="D460" s="11" t="s">
        <v>24</v>
      </c>
      <c r="E460" s="11">
        <v>1</v>
      </c>
      <c r="F460" s="16">
        <v>50</v>
      </c>
      <c r="G460" s="11"/>
      <c r="H460" s="11"/>
      <c r="I460" s="11"/>
      <c r="J460" s="11"/>
      <c r="K460" s="11">
        <v>1</v>
      </c>
      <c r="L460" s="16">
        <v>50</v>
      </c>
    </row>
    <row r="461" spans="1:12">
      <c r="A461" s="11">
        <v>8</v>
      </c>
      <c r="B461" s="11" t="s">
        <v>444</v>
      </c>
      <c r="C461" s="11">
        <v>18</v>
      </c>
      <c r="D461" s="11" t="s">
        <v>24</v>
      </c>
      <c r="E461" s="11">
        <v>5</v>
      </c>
      <c r="F461" s="16">
        <v>90</v>
      </c>
      <c r="G461" s="11"/>
      <c r="H461" s="11"/>
      <c r="I461" s="11"/>
      <c r="J461" s="11"/>
      <c r="K461" s="11">
        <v>5</v>
      </c>
      <c r="L461" s="16">
        <v>90</v>
      </c>
    </row>
    <row r="462" spans="1:12">
      <c r="A462" s="11">
        <v>9</v>
      </c>
      <c r="B462" s="11" t="s">
        <v>445</v>
      </c>
      <c r="C462" s="11">
        <v>50</v>
      </c>
      <c r="D462" s="11" t="s">
        <v>24</v>
      </c>
      <c r="E462" s="11">
        <v>1</v>
      </c>
      <c r="F462" s="16">
        <v>50</v>
      </c>
      <c r="G462" s="11"/>
      <c r="H462" s="11"/>
      <c r="I462" s="11"/>
      <c r="J462" s="11"/>
      <c r="K462" s="11">
        <v>1</v>
      </c>
      <c r="L462" s="16">
        <v>50</v>
      </c>
    </row>
    <row r="463" spans="1:12">
      <c r="A463" s="11">
        <v>10</v>
      </c>
      <c r="B463" s="11" t="s">
        <v>446</v>
      </c>
      <c r="C463" s="11">
        <v>11.5</v>
      </c>
      <c r="D463" s="11" t="s">
        <v>24</v>
      </c>
      <c r="E463" s="11">
        <v>4</v>
      </c>
      <c r="F463" s="16">
        <v>46</v>
      </c>
      <c r="G463" s="11"/>
      <c r="H463" s="11"/>
      <c r="I463" s="11"/>
      <c r="J463" s="11">
        <v>0</v>
      </c>
      <c r="K463" s="11">
        <v>4</v>
      </c>
      <c r="L463" s="16">
        <v>46</v>
      </c>
    </row>
    <row r="464" spans="1:12">
      <c r="A464" s="11">
        <v>11</v>
      </c>
      <c r="B464" s="11" t="s">
        <v>444</v>
      </c>
      <c r="C464" s="11">
        <v>18</v>
      </c>
      <c r="D464" s="11" t="s">
        <v>24</v>
      </c>
      <c r="E464" s="11">
        <v>3</v>
      </c>
      <c r="F464" s="16">
        <v>54</v>
      </c>
      <c r="G464" s="11"/>
      <c r="H464" s="11"/>
      <c r="I464" s="11"/>
      <c r="J464" s="11">
        <v>0</v>
      </c>
      <c r="K464" s="11">
        <v>3</v>
      </c>
      <c r="L464" s="16">
        <v>54</v>
      </c>
    </row>
    <row r="465" spans="1:12">
      <c r="A465" s="11">
        <v>12</v>
      </c>
      <c r="B465" s="11" t="s">
        <v>447</v>
      </c>
      <c r="C465" s="11">
        <v>15</v>
      </c>
      <c r="D465" s="11" t="s">
        <v>24</v>
      </c>
      <c r="E465" s="11">
        <v>4</v>
      </c>
      <c r="F465" s="16">
        <v>60</v>
      </c>
      <c r="G465" s="11"/>
      <c r="H465" s="11"/>
      <c r="I465" s="11"/>
      <c r="J465" s="11">
        <v>0</v>
      </c>
      <c r="K465" s="11">
        <v>4</v>
      </c>
      <c r="L465" s="16">
        <v>60</v>
      </c>
    </row>
    <row r="466" spans="1:12">
      <c r="A466" s="11">
        <v>13</v>
      </c>
      <c r="B466" s="11" t="s">
        <v>448</v>
      </c>
      <c r="C466" s="11">
        <v>84</v>
      </c>
      <c r="D466" s="11" t="s">
        <v>24</v>
      </c>
      <c r="E466" s="11">
        <v>1</v>
      </c>
      <c r="F466" s="16">
        <v>84</v>
      </c>
      <c r="G466" s="11"/>
      <c r="H466" s="11"/>
      <c r="I466" s="11"/>
      <c r="J466" s="11">
        <v>0</v>
      </c>
      <c r="K466" s="11">
        <v>1</v>
      </c>
      <c r="L466" s="16">
        <v>84</v>
      </c>
    </row>
    <row r="467" spans="1:12">
      <c r="A467" s="11">
        <v>14</v>
      </c>
      <c r="B467" s="11" t="s">
        <v>449</v>
      </c>
      <c r="C467" s="11">
        <v>58</v>
      </c>
      <c r="D467" s="11" t="s">
        <v>24</v>
      </c>
      <c r="E467" s="11">
        <v>1</v>
      </c>
      <c r="F467" s="16">
        <v>58</v>
      </c>
      <c r="G467" s="11"/>
      <c r="H467" s="11"/>
      <c r="I467" s="11"/>
      <c r="J467" s="11">
        <v>0</v>
      </c>
      <c r="K467" s="11">
        <v>1</v>
      </c>
      <c r="L467" s="16">
        <v>58</v>
      </c>
    </row>
    <row r="468" spans="1:12">
      <c r="A468" s="11">
        <v>15</v>
      </c>
      <c r="B468" s="11" t="s">
        <v>440</v>
      </c>
      <c r="C468" s="11">
        <v>60</v>
      </c>
      <c r="D468" s="11" t="s">
        <v>24</v>
      </c>
      <c r="E468" s="11">
        <v>1</v>
      </c>
      <c r="F468" s="16">
        <v>60</v>
      </c>
      <c r="G468" s="11"/>
      <c r="H468" s="11"/>
      <c r="I468" s="11"/>
      <c r="J468" s="11">
        <v>0</v>
      </c>
      <c r="K468" s="11">
        <v>1</v>
      </c>
      <c r="L468" s="16">
        <v>60</v>
      </c>
    </row>
    <row r="469" spans="1:12">
      <c r="A469" s="11">
        <v>16</v>
      </c>
      <c r="B469" s="11" t="s">
        <v>451</v>
      </c>
      <c r="C469" s="11">
        <v>100</v>
      </c>
      <c r="D469" s="11" t="s">
        <v>24</v>
      </c>
      <c r="E469" s="11">
        <v>1</v>
      </c>
      <c r="F469" s="16">
        <v>100</v>
      </c>
      <c r="G469" s="11"/>
      <c r="H469" s="11"/>
      <c r="I469" s="11"/>
      <c r="J469" s="11"/>
      <c r="K469" s="11">
        <v>1</v>
      </c>
      <c r="L469" s="16">
        <v>100</v>
      </c>
    </row>
    <row r="470" spans="1:12">
      <c r="A470" s="11">
        <v>17</v>
      </c>
      <c r="B470" s="11" t="s">
        <v>452</v>
      </c>
      <c r="C470" s="11">
        <v>26</v>
      </c>
      <c r="D470" s="11" t="s">
        <v>453</v>
      </c>
      <c r="E470" s="11">
        <v>2</v>
      </c>
      <c r="F470" s="16">
        <v>52</v>
      </c>
      <c r="G470" s="11"/>
      <c r="H470" s="11"/>
      <c r="I470" s="11"/>
      <c r="J470" s="11"/>
      <c r="K470" s="11">
        <v>2</v>
      </c>
      <c r="L470" s="16">
        <v>52</v>
      </c>
    </row>
    <row r="471" spans="1:12">
      <c r="A471" s="11">
        <v>18</v>
      </c>
      <c r="B471" s="11" t="s">
        <v>454</v>
      </c>
      <c r="C471" s="11">
        <v>35.14</v>
      </c>
      <c r="D471" s="11" t="s">
        <v>24</v>
      </c>
      <c r="E471" s="11">
        <v>2</v>
      </c>
      <c r="F471" s="16">
        <v>70.28</v>
      </c>
      <c r="G471" s="11"/>
      <c r="H471" s="11"/>
      <c r="I471" s="11"/>
      <c r="J471" s="11"/>
      <c r="K471" s="11">
        <v>2</v>
      </c>
      <c r="L471" s="16">
        <v>70.28</v>
      </c>
    </row>
    <row r="472" spans="1:12">
      <c r="A472" s="11">
        <v>19</v>
      </c>
      <c r="B472" s="11" t="s">
        <v>455</v>
      </c>
      <c r="C472" s="11">
        <v>13</v>
      </c>
      <c r="D472" s="11" t="s">
        <v>24</v>
      </c>
      <c r="E472" s="11">
        <v>10</v>
      </c>
      <c r="F472" s="16">
        <v>130</v>
      </c>
      <c r="G472" s="11"/>
      <c r="H472" s="11"/>
      <c r="I472" s="11"/>
      <c r="J472" s="11"/>
      <c r="K472" s="11">
        <v>10</v>
      </c>
      <c r="L472" s="16">
        <v>130</v>
      </c>
    </row>
    <row r="473" spans="1:12">
      <c r="A473" s="11">
        <v>20</v>
      </c>
      <c r="B473" s="11" t="s">
        <v>456</v>
      </c>
      <c r="C473" s="11">
        <v>156</v>
      </c>
      <c r="D473" s="11" t="s">
        <v>24</v>
      </c>
      <c r="E473" s="11">
        <v>5</v>
      </c>
      <c r="F473" s="16">
        <v>780</v>
      </c>
      <c r="G473" s="11"/>
      <c r="H473" s="11"/>
      <c r="I473" s="11"/>
      <c r="J473" s="11"/>
      <c r="K473" s="11">
        <v>5</v>
      </c>
      <c r="L473" s="16">
        <v>780</v>
      </c>
    </row>
    <row r="474" spans="1:12">
      <c r="A474" s="11">
        <v>21</v>
      </c>
      <c r="B474" s="11" t="s">
        <v>462</v>
      </c>
      <c r="C474" s="11">
        <v>3.72</v>
      </c>
      <c r="D474" s="11" t="s">
        <v>24</v>
      </c>
      <c r="E474" s="11">
        <v>100</v>
      </c>
      <c r="F474" s="16">
        <v>372</v>
      </c>
      <c r="G474" s="11"/>
      <c r="H474" s="11"/>
      <c r="I474" s="11"/>
      <c r="J474" s="11"/>
      <c r="K474" s="11">
        <v>100</v>
      </c>
      <c r="L474" s="16">
        <v>372</v>
      </c>
    </row>
    <row r="475" spans="1:12">
      <c r="A475" s="11">
        <v>22</v>
      </c>
      <c r="B475" s="11" t="s">
        <v>463</v>
      </c>
      <c r="C475" s="11">
        <v>30</v>
      </c>
      <c r="D475" s="11" t="s">
        <v>24</v>
      </c>
      <c r="E475" s="11">
        <v>5</v>
      </c>
      <c r="F475" s="16">
        <v>150</v>
      </c>
      <c r="G475" s="11"/>
      <c r="H475" s="11"/>
      <c r="I475" s="11"/>
      <c r="J475" s="11"/>
      <c r="K475" s="11">
        <v>5</v>
      </c>
      <c r="L475" s="16">
        <v>150</v>
      </c>
    </row>
    <row r="476" spans="1:12">
      <c r="A476" s="11">
        <v>23</v>
      </c>
      <c r="B476" s="11" t="s">
        <v>464</v>
      </c>
      <c r="C476" s="11">
        <v>31.03</v>
      </c>
      <c r="D476" s="11" t="s">
        <v>24</v>
      </c>
      <c r="E476" s="11">
        <v>40</v>
      </c>
      <c r="F476" s="16">
        <v>1241.2</v>
      </c>
      <c r="G476" s="11"/>
      <c r="H476" s="11"/>
      <c r="I476" s="11"/>
      <c r="J476" s="11"/>
      <c r="K476" s="11">
        <v>40</v>
      </c>
      <c r="L476" s="16">
        <v>1241.2</v>
      </c>
    </row>
    <row r="477" spans="1:12">
      <c r="A477" s="11">
        <v>24</v>
      </c>
      <c r="B477" s="11" t="s">
        <v>465</v>
      </c>
      <c r="C477" s="11">
        <v>188.57142857142858</v>
      </c>
      <c r="D477" s="11" t="s">
        <v>24</v>
      </c>
      <c r="E477" s="11">
        <v>7</v>
      </c>
      <c r="F477" s="16">
        <v>1320</v>
      </c>
      <c r="G477" s="11"/>
      <c r="H477" s="11"/>
      <c r="I477" s="11"/>
      <c r="J477" s="11"/>
      <c r="K477" s="11">
        <v>7</v>
      </c>
      <c r="L477" s="16">
        <v>1320</v>
      </c>
    </row>
    <row r="478" spans="1:12">
      <c r="A478" s="11">
        <v>25</v>
      </c>
      <c r="B478" s="11" t="s">
        <v>466</v>
      </c>
      <c r="C478" s="11">
        <v>208.875</v>
      </c>
      <c r="D478" s="11" t="s">
        <v>24</v>
      </c>
      <c r="E478" s="11">
        <v>2</v>
      </c>
      <c r="F478" s="16">
        <v>417.75</v>
      </c>
      <c r="G478" s="11"/>
      <c r="H478" s="11"/>
      <c r="I478" s="11"/>
      <c r="J478" s="11"/>
      <c r="K478" s="11">
        <v>2</v>
      </c>
      <c r="L478" s="16">
        <v>417.75</v>
      </c>
    </row>
    <row r="479" spans="1:12">
      <c r="A479" s="11">
        <v>26</v>
      </c>
      <c r="B479" s="11" t="s">
        <v>467</v>
      </c>
      <c r="C479" s="11">
        <v>15</v>
      </c>
      <c r="D479" s="11" t="s">
        <v>24</v>
      </c>
      <c r="E479" s="11">
        <v>100</v>
      </c>
      <c r="F479" s="16">
        <v>1500</v>
      </c>
      <c r="G479" s="11"/>
      <c r="H479" s="11"/>
      <c r="I479" s="11"/>
      <c r="J479" s="11"/>
      <c r="K479" s="11">
        <v>100</v>
      </c>
      <c r="L479" s="16">
        <v>1500</v>
      </c>
    </row>
    <row r="480" spans="1:12">
      <c r="A480" s="11">
        <v>27</v>
      </c>
      <c r="B480" s="11" t="s">
        <v>468</v>
      </c>
      <c r="C480" s="11">
        <v>70</v>
      </c>
      <c r="D480" s="11" t="s">
        <v>24</v>
      </c>
      <c r="E480" s="11">
        <v>5</v>
      </c>
      <c r="F480" s="16">
        <v>350</v>
      </c>
      <c r="G480" s="11"/>
      <c r="H480" s="11"/>
      <c r="I480" s="11"/>
      <c r="J480" s="11"/>
      <c r="K480" s="11">
        <v>5</v>
      </c>
      <c r="L480" s="16">
        <v>350</v>
      </c>
    </row>
    <row r="481" spans="1:12">
      <c r="A481" s="11">
        <v>28</v>
      </c>
      <c r="B481" s="11" t="s">
        <v>469</v>
      </c>
      <c r="C481" s="11">
        <v>75</v>
      </c>
      <c r="D481" s="11" t="s">
        <v>458</v>
      </c>
      <c r="E481" s="11">
        <v>2</v>
      </c>
      <c r="F481" s="16">
        <v>150</v>
      </c>
      <c r="G481" s="11"/>
      <c r="H481" s="11"/>
      <c r="I481" s="11"/>
      <c r="J481" s="11"/>
      <c r="K481" s="11">
        <v>2</v>
      </c>
      <c r="L481" s="16">
        <v>150</v>
      </c>
    </row>
    <row r="482" spans="1:12">
      <c r="A482" s="11">
        <v>29</v>
      </c>
      <c r="B482" s="11" t="s">
        <v>470</v>
      </c>
      <c r="C482" s="11">
        <v>209.04</v>
      </c>
      <c r="D482" s="11" t="s">
        <v>24</v>
      </c>
      <c r="E482" s="11">
        <v>2</v>
      </c>
      <c r="F482" s="16">
        <v>418.08</v>
      </c>
      <c r="G482" s="11"/>
      <c r="H482" s="11"/>
      <c r="I482" s="11"/>
      <c r="J482" s="11"/>
      <c r="K482" s="11">
        <v>2</v>
      </c>
      <c r="L482" s="16">
        <v>418.08</v>
      </c>
    </row>
    <row r="483" spans="1:12">
      <c r="A483" s="11">
        <v>30</v>
      </c>
      <c r="B483" s="11" t="s">
        <v>471</v>
      </c>
      <c r="C483" s="11">
        <v>12</v>
      </c>
      <c r="D483" s="11" t="s">
        <v>458</v>
      </c>
      <c r="E483" s="11">
        <v>5</v>
      </c>
      <c r="F483" s="16">
        <v>60</v>
      </c>
      <c r="G483" s="11"/>
      <c r="H483" s="11"/>
      <c r="I483" s="11"/>
      <c r="J483" s="11"/>
      <c r="K483" s="11">
        <v>5</v>
      </c>
      <c r="L483" s="16">
        <v>60</v>
      </c>
    </row>
    <row r="484" spans="1:12">
      <c r="A484" s="11">
        <v>31</v>
      </c>
      <c r="B484" s="11" t="s">
        <v>474</v>
      </c>
      <c r="C484" s="11">
        <v>15</v>
      </c>
      <c r="D484" s="11" t="s">
        <v>24</v>
      </c>
      <c r="E484" s="11">
        <v>10</v>
      </c>
      <c r="F484" s="16">
        <v>150</v>
      </c>
      <c r="G484" s="11"/>
      <c r="H484" s="11"/>
      <c r="I484" s="11"/>
      <c r="J484" s="11"/>
      <c r="K484" s="11">
        <v>10</v>
      </c>
      <c r="L484" s="16">
        <v>150</v>
      </c>
    </row>
    <row r="485" spans="1:12">
      <c r="A485" s="11">
        <v>32</v>
      </c>
      <c r="B485" s="11" t="s">
        <v>475</v>
      </c>
      <c r="C485" s="11">
        <v>20</v>
      </c>
      <c r="D485" s="11" t="s">
        <v>24</v>
      </c>
      <c r="E485" s="11">
        <v>10</v>
      </c>
      <c r="F485" s="16">
        <v>200</v>
      </c>
      <c r="G485" s="11"/>
      <c r="H485" s="11"/>
      <c r="I485" s="11"/>
      <c r="J485" s="11"/>
      <c r="K485" s="11">
        <v>10</v>
      </c>
      <c r="L485" s="16">
        <v>200</v>
      </c>
    </row>
    <row r="486" spans="1:12">
      <c r="A486" s="11">
        <v>33</v>
      </c>
      <c r="B486" s="11" t="s">
        <v>476</v>
      </c>
      <c r="C486" s="11">
        <v>25</v>
      </c>
      <c r="D486" s="11" t="s">
        <v>24</v>
      </c>
      <c r="E486" s="11">
        <v>1</v>
      </c>
      <c r="F486" s="16">
        <v>25</v>
      </c>
      <c r="G486" s="11"/>
      <c r="H486" s="11"/>
      <c r="I486" s="11"/>
      <c r="J486" s="11"/>
      <c r="K486" s="11">
        <v>1</v>
      </c>
      <c r="L486" s="16">
        <v>25</v>
      </c>
    </row>
    <row r="487" spans="1:12">
      <c r="A487" s="11">
        <v>34</v>
      </c>
      <c r="B487" s="11" t="s">
        <v>477</v>
      </c>
      <c r="C487" s="11">
        <v>25</v>
      </c>
      <c r="D487" s="11" t="s">
        <v>24</v>
      </c>
      <c r="E487" s="11">
        <v>12</v>
      </c>
      <c r="F487" s="16">
        <v>300</v>
      </c>
      <c r="G487" s="11"/>
      <c r="H487" s="11"/>
      <c r="I487" s="11"/>
      <c r="J487" s="11"/>
      <c r="K487" s="11">
        <v>12</v>
      </c>
      <c r="L487" s="16">
        <v>300</v>
      </c>
    </row>
    <row r="488" spans="1:12">
      <c r="A488" s="11">
        <v>35</v>
      </c>
      <c r="B488" s="11" t="s">
        <v>478</v>
      </c>
      <c r="C488" s="11">
        <v>30</v>
      </c>
      <c r="D488" s="11" t="s">
        <v>24</v>
      </c>
      <c r="E488" s="11">
        <v>12</v>
      </c>
      <c r="F488" s="16">
        <v>360</v>
      </c>
      <c r="G488" s="11"/>
      <c r="H488" s="11"/>
      <c r="I488" s="11"/>
      <c r="J488" s="11"/>
      <c r="K488" s="11">
        <v>12</v>
      </c>
      <c r="L488" s="16">
        <v>360</v>
      </c>
    </row>
    <row r="489" spans="1:12">
      <c r="A489" s="11">
        <v>36</v>
      </c>
      <c r="B489" s="11" t="s">
        <v>479</v>
      </c>
      <c r="C489" s="11">
        <v>55</v>
      </c>
      <c r="D489" s="11" t="s">
        <v>24</v>
      </c>
      <c r="E489" s="11">
        <v>8</v>
      </c>
      <c r="F489" s="16">
        <v>440</v>
      </c>
      <c r="G489" s="11"/>
      <c r="H489" s="11"/>
      <c r="I489" s="11"/>
      <c r="J489" s="11"/>
      <c r="K489" s="11">
        <v>8</v>
      </c>
      <c r="L489" s="16">
        <v>440</v>
      </c>
    </row>
    <row r="490" spans="1:12">
      <c r="A490" s="11">
        <v>37</v>
      </c>
      <c r="B490" s="11" t="s">
        <v>480</v>
      </c>
      <c r="C490" s="11"/>
      <c r="D490" s="11" t="s">
        <v>24</v>
      </c>
      <c r="E490" s="11">
        <v>1</v>
      </c>
      <c r="F490" s="16">
        <v>180</v>
      </c>
      <c r="G490" s="11"/>
      <c r="H490" s="11"/>
      <c r="I490" s="11"/>
      <c r="J490" s="11"/>
      <c r="K490" s="11">
        <v>1</v>
      </c>
      <c r="L490" s="16">
        <v>180</v>
      </c>
    </row>
    <row r="491" spans="1:12">
      <c r="A491" s="11">
        <v>38</v>
      </c>
      <c r="B491" s="11" t="s">
        <v>481</v>
      </c>
      <c r="C491" s="11"/>
      <c r="D491" s="11" t="s">
        <v>24</v>
      </c>
      <c r="E491" s="11">
        <v>1</v>
      </c>
      <c r="F491" s="16">
        <v>144</v>
      </c>
      <c r="G491" s="11"/>
      <c r="H491" s="11"/>
      <c r="I491" s="11"/>
      <c r="J491" s="11"/>
      <c r="K491" s="11">
        <v>1</v>
      </c>
      <c r="L491" s="16">
        <v>144</v>
      </c>
    </row>
    <row r="492" spans="1:12">
      <c r="A492" s="11">
        <v>39</v>
      </c>
      <c r="B492" s="11" t="s">
        <v>482</v>
      </c>
      <c r="C492" s="11"/>
      <c r="D492" s="11" t="s">
        <v>24</v>
      </c>
      <c r="E492" s="11">
        <v>1</v>
      </c>
      <c r="F492" s="16">
        <v>132</v>
      </c>
      <c r="G492" s="11"/>
      <c r="H492" s="11"/>
      <c r="I492" s="11"/>
      <c r="J492" s="11"/>
      <c r="K492" s="11">
        <v>1</v>
      </c>
      <c r="L492" s="16">
        <v>132</v>
      </c>
    </row>
    <row r="493" spans="1:12">
      <c r="A493" s="11">
        <v>40</v>
      </c>
      <c r="B493" s="11" t="s">
        <v>483</v>
      </c>
      <c r="C493" s="11"/>
      <c r="D493" s="11" t="s">
        <v>24</v>
      </c>
      <c r="E493" s="11">
        <v>1</v>
      </c>
      <c r="F493" s="16">
        <v>24</v>
      </c>
      <c r="G493" s="11"/>
      <c r="H493" s="11"/>
      <c r="I493" s="11"/>
      <c r="J493" s="11"/>
      <c r="K493" s="11">
        <v>1</v>
      </c>
      <c r="L493" s="16">
        <v>24</v>
      </c>
    </row>
    <row r="494" spans="1:12">
      <c r="A494" s="11">
        <v>41</v>
      </c>
      <c r="B494" s="11" t="s">
        <v>484</v>
      </c>
      <c r="C494" s="11"/>
      <c r="D494" s="11" t="s">
        <v>24</v>
      </c>
      <c r="E494" s="11">
        <v>1</v>
      </c>
      <c r="F494" s="16">
        <v>87</v>
      </c>
      <c r="G494" s="11"/>
      <c r="H494" s="11"/>
      <c r="I494" s="11"/>
      <c r="J494" s="11"/>
      <c r="K494" s="11">
        <v>1</v>
      </c>
      <c r="L494" s="16">
        <v>87</v>
      </c>
    </row>
    <row r="495" spans="1:12">
      <c r="A495" s="11">
        <v>42</v>
      </c>
      <c r="B495" s="11" t="s">
        <v>485</v>
      </c>
      <c r="C495" s="11"/>
      <c r="D495" s="11" t="s">
        <v>24</v>
      </c>
      <c r="E495" s="11">
        <v>1</v>
      </c>
      <c r="F495" s="16">
        <v>66</v>
      </c>
      <c r="G495" s="11"/>
      <c r="H495" s="11"/>
      <c r="I495" s="11"/>
      <c r="J495" s="11"/>
      <c r="K495" s="11">
        <v>1</v>
      </c>
      <c r="L495" s="16">
        <v>66</v>
      </c>
    </row>
    <row r="496" spans="1:12">
      <c r="A496" s="11">
        <v>43</v>
      </c>
      <c r="B496" s="11" t="s">
        <v>486</v>
      </c>
      <c r="C496" s="11"/>
      <c r="D496" s="11" t="s">
        <v>24</v>
      </c>
      <c r="E496" s="11">
        <v>1</v>
      </c>
      <c r="F496" s="16">
        <v>162</v>
      </c>
      <c r="G496" s="11"/>
      <c r="H496" s="11"/>
      <c r="I496" s="11"/>
      <c r="J496" s="11"/>
      <c r="K496" s="11">
        <v>1</v>
      </c>
      <c r="L496" s="16">
        <v>162</v>
      </c>
    </row>
    <row r="497" spans="1:12">
      <c r="A497" s="11">
        <v>44</v>
      </c>
      <c r="B497" s="11" t="s">
        <v>487</v>
      </c>
      <c r="C497" s="11"/>
      <c r="D497" s="11" t="s">
        <v>24</v>
      </c>
      <c r="E497" s="11">
        <v>1</v>
      </c>
      <c r="F497" s="16">
        <v>126</v>
      </c>
      <c r="G497" s="11"/>
      <c r="H497" s="11"/>
      <c r="I497" s="11"/>
      <c r="J497" s="11"/>
      <c r="K497" s="11">
        <v>1</v>
      </c>
      <c r="L497" s="16">
        <v>126</v>
      </c>
    </row>
    <row r="498" spans="1:12">
      <c r="A498" s="11">
        <v>45</v>
      </c>
      <c r="B498" s="11" t="s">
        <v>488</v>
      </c>
      <c r="C498" s="11"/>
      <c r="D498" s="11" t="s">
        <v>24</v>
      </c>
      <c r="E498" s="11">
        <v>1</v>
      </c>
      <c r="F498" s="16">
        <v>126</v>
      </c>
      <c r="G498" s="11"/>
      <c r="H498" s="11"/>
      <c r="I498" s="11"/>
      <c r="J498" s="11"/>
      <c r="K498" s="11">
        <v>1</v>
      </c>
      <c r="L498" s="16">
        <v>126</v>
      </c>
    </row>
    <row r="499" spans="1:12">
      <c r="A499" s="11">
        <v>46</v>
      </c>
      <c r="B499" s="11" t="s">
        <v>489</v>
      </c>
      <c r="C499" s="11"/>
      <c r="D499" s="11" t="s">
        <v>24</v>
      </c>
      <c r="E499" s="11">
        <v>1</v>
      </c>
      <c r="F499" s="16">
        <v>82</v>
      </c>
      <c r="G499" s="11"/>
      <c r="H499" s="11"/>
      <c r="I499" s="11"/>
      <c r="J499" s="11"/>
      <c r="K499" s="11">
        <v>1</v>
      </c>
      <c r="L499" s="16">
        <v>82</v>
      </c>
    </row>
    <row r="500" spans="1:12">
      <c r="A500" s="11">
        <v>47</v>
      </c>
      <c r="B500" s="11" t="s">
        <v>490</v>
      </c>
      <c r="C500" s="11"/>
      <c r="D500" s="11" t="s">
        <v>24</v>
      </c>
      <c r="E500" s="11">
        <v>1</v>
      </c>
      <c r="F500" s="16">
        <v>50</v>
      </c>
      <c r="G500" s="11"/>
      <c r="H500" s="11"/>
      <c r="I500" s="11"/>
      <c r="J500" s="11"/>
      <c r="K500" s="11">
        <v>1</v>
      </c>
      <c r="L500" s="16">
        <v>50</v>
      </c>
    </row>
    <row r="501" spans="1:12">
      <c r="A501" s="11">
        <v>48</v>
      </c>
      <c r="B501" s="11" t="s">
        <v>491</v>
      </c>
      <c r="C501" s="11"/>
      <c r="D501" s="11"/>
      <c r="E501" s="11">
        <v>1</v>
      </c>
      <c r="F501" s="16">
        <v>318</v>
      </c>
      <c r="G501" s="11"/>
      <c r="H501" s="11"/>
      <c r="I501" s="11"/>
      <c r="J501" s="11"/>
      <c r="K501" s="11">
        <v>1</v>
      </c>
      <c r="L501" s="16">
        <v>318</v>
      </c>
    </row>
    <row r="502" spans="1:12">
      <c r="A502" s="11">
        <v>49</v>
      </c>
      <c r="B502" s="11" t="s">
        <v>574</v>
      </c>
      <c r="C502" s="11"/>
      <c r="D502" s="11" t="s">
        <v>24</v>
      </c>
      <c r="E502" s="11">
        <v>2</v>
      </c>
      <c r="F502" s="16">
        <v>70</v>
      </c>
      <c r="G502" s="11"/>
      <c r="H502" s="11"/>
      <c r="I502" s="11"/>
      <c r="J502" s="11"/>
      <c r="K502" s="11">
        <v>2</v>
      </c>
      <c r="L502" s="16">
        <v>70</v>
      </c>
    </row>
    <row r="503" spans="1:12">
      <c r="A503" s="11">
        <v>50</v>
      </c>
      <c r="B503" s="11" t="s">
        <v>575</v>
      </c>
      <c r="C503" s="11"/>
      <c r="D503" s="11" t="s">
        <v>24</v>
      </c>
      <c r="E503" s="11">
        <v>8</v>
      </c>
      <c r="F503" s="16">
        <v>200</v>
      </c>
      <c r="G503" s="11"/>
      <c r="H503" s="11"/>
      <c r="I503" s="11"/>
      <c r="J503" s="11"/>
      <c r="K503" s="11">
        <v>8</v>
      </c>
      <c r="L503" s="16">
        <v>200</v>
      </c>
    </row>
    <row r="504" spans="1:12">
      <c r="A504" s="11">
        <v>51</v>
      </c>
      <c r="B504" s="11" t="s">
        <v>576</v>
      </c>
      <c r="C504" s="11"/>
      <c r="D504" s="11" t="s">
        <v>24</v>
      </c>
      <c r="E504" s="11">
        <v>5</v>
      </c>
      <c r="F504" s="16">
        <v>340</v>
      </c>
      <c r="G504" s="11"/>
      <c r="H504" s="11"/>
      <c r="I504" s="11"/>
      <c r="J504" s="11"/>
      <c r="K504" s="11">
        <v>5</v>
      </c>
      <c r="L504" s="16">
        <v>340</v>
      </c>
    </row>
    <row r="505" spans="1:12">
      <c r="A505" s="11">
        <v>52</v>
      </c>
      <c r="B505" s="11" t="s">
        <v>577</v>
      </c>
      <c r="C505" s="11"/>
      <c r="D505" s="11" t="s">
        <v>24</v>
      </c>
      <c r="E505" s="11">
        <v>5</v>
      </c>
      <c r="F505" s="16">
        <v>340</v>
      </c>
      <c r="G505" s="11"/>
      <c r="H505" s="11"/>
      <c r="I505" s="11"/>
      <c r="J505" s="11"/>
      <c r="K505" s="11">
        <v>5</v>
      </c>
      <c r="L505" s="16">
        <v>340</v>
      </c>
    </row>
    <row r="506" spans="1:12">
      <c r="A506" s="11">
        <v>53</v>
      </c>
      <c r="B506" s="11" t="s">
        <v>578</v>
      </c>
      <c r="C506" s="11"/>
      <c r="D506" s="11" t="s">
        <v>24</v>
      </c>
      <c r="E506" s="11">
        <v>10</v>
      </c>
      <c r="F506" s="16">
        <v>250</v>
      </c>
      <c r="G506" s="11"/>
      <c r="H506" s="11"/>
      <c r="I506" s="11"/>
      <c r="J506" s="11"/>
      <c r="K506" s="11">
        <v>10</v>
      </c>
      <c r="L506" s="16">
        <v>250</v>
      </c>
    </row>
    <row r="507" spans="1:12">
      <c r="A507" s="11">
        <v>54</v>
      </c>
      <c r="B507" s="11" t="s">
        <v>579</v>
      </c>
      <c r="C507" s="11"/>
      <c r="D507" s="11" t="s">
        <v>24</v>
      </c>
      <c r="E507" s="11">
        <v>10</v>
      </c>
      <c r="F507" s="16">
        <v>250</v>
      </c>
      <c r="G507" s="11"/>
      <c r="H507" s="11"/>
      <c r="I507" s="11"/>
      <c r="J507" s="11"/>
      <c r="K507" s="11">
        <v>10</v>
      </c>
      <c r="L507" s="16">
        <v>250</v>
      </c>
    </row>
    <row r="508" spans="1:12">
      <c r="A508" s="11">
        <v>55</v>
      </c>
      <c r="B508" s="11" t="s">
        <v>580</v>
      </c>
      <c r="C508" s="11"/>
      <c r="D508" s="11" t="s">
        <v>24</v>
      </c>
      <c r="E508" s="11">
        <v>1</v>
      </c>
      <c r="F508" s="16">
        <v>225</v>
      </c>
      <c r="G508" s="11"/>
      <c r="H508" s="11"/>
      <c r="I508" s="11"/>
      <c r="J508" s="11"/>
      <c r="K508" s="11">
        <v>1</v>
      </c>
      <c r="L508" s="16">
        <v>225</v>
      </c>
    </row>
    <row r="509" spans="1:12">
      <c r="A509" s="11">
        <v>56</v>
      </c>
      <c r="B509" s="11" t="s">
        <v>581</v>
      </c>
      <c r="C509" s="11"/>
      <c r="D509" s="11" t="s">
        <v>24</v>
      </c>
      <c r="E509" s="11">
        <v>15</v>
      </c>
      <c r="F509" s="16">
        <v>1170</v>
      </c>
      <c r="G509" s="11"/>
      <c r="H509" s="11"/>
      <c r="I509" s="11"/>
      <c r="J509" s="11"/>
      <c r="K509" s="11">
        <v>15</v>
      </c>
      <c r="L509" s="16">
        <v>1170</v>
      </c>
    </row>
    <row r="510" spans="1:12">
      <c r="A510" s="11">
        <v>57</v>
      </c>
      <c r="B510" s="11" t="s">
        <v>582</v>
      </c>
      <c r="C510" s="11"/>
      <c r="D510" s="11" t="s">
        <v>583</v>
      </c>
      <c r="E510" s="11">
        <v>10</v>
      </c>
      <c r="F510" s="16">
        <v>250</v>
      </c>
      <c r="G510" s="11"/>
      <c r="H510" s="11"/>
      <c r="I510" s="11"/>
      <c r="J510" s="11"/>
      <c r="K510" s="11">
        <v>10</v>
      </c>
      <c r="L510" s="16">
        <v>250</v>
      </c>
    </row>
    <row r="511" spans="1:12">
      <c r="A511" s="11">
        <v>58</v>
      </c>
      <c r="B511" s="11" t="s">
        <v>584</v>
      </c>
      <c r="C511" s="11"/>
      <c r="D511" s="11" t="s">
        <v>583</v>
      </c>
      <c r="E511" s="11">
        <v>20</v>
      </c>
      <c r="F511" s="16">
        <v>500</v>
      </c>
      <c r="G511" s="11"/>
      <c r="H511" s="11"/>
      <c r="I511" s="11"/>
      <c r="J511" s="11"/>
      <c r="K511" s="11">
        <v>20</v>
      </c>
      <c r="L511" s="16">
        <v>500</v>
      </c>
    </row>
    <row r="512" spans="1:12">
      <c r="A512" s="11">
        <v>59</v>
      </c>
      <c r="B512" s="11" t="s">
        <v>585</v>
      </c>
      <c r="C512" s="11"/>
      <c r="D512" s="11" t="s">
        <v>438</v>
      </c>
      <c r="E512" s="11">
        <v>20</v>
      </c>
      <c r="F512" s="16">
        <v>600</v>
      </c>
      <c r="G512" s="11"/>
      <c r="H512" s="11"/>
      <c r="I512" s="11"/>
      <c r="J512" s="11"/>
      <c r="K512" s="11">
        <v>20</v>
      </c>
      <c r="L512" s="16">
        <v>600</v>
      </c>
    </row>
    <row r="513" spans="1:12">
      <c r="A513" s="11">
        <v>60</v>
      </c>
      <c r="B513" s="11" t="s">
        <v>586</v>
      </c>
      <c r="C513" s="11"/>
      <c r="D513" s="11" t="s">
        <v>24</v>
      </c>
      <c r="E513" s="11">
        <v>1</v>
      </c>
      <c r="F513" s="16">
        <v>100</v>
      </c>
      <c r="G513" s="11"/>
      <c r="H513" s="11"/>
      <c r="I513" s="11"/>
      <c r="J513" s="11"/>
      <c r="K513" s="11">
        <v>1</v>
      </c>
      <c r="L513" s="16">
        <v>100</v>
      </c>
    </row>
    <row r="514" spans="1:12">
      <c r="A514" s="11">
        <v>61</v>
      </c>
      <c r="B514" s="11" t="s">
        <v>587</v>
      </c>
      <c r="C514" s="11"/>
      <c r="D514" s="11" t="s">
        <v>24</v>
      </c>
      <c r="E514" s="11">
        <v>4</v>
      </c>
      <c r="F514" s="16">
        <v>112</v>
      </c>
      <c r="G514" s="11"/>
      <c r="H514" s="11"/>
      <c r="I514" s="11"/>
      <c r="J514" s="11"/>
      <c r="K514" s="11">
        <v>4</v>
      </c>
      <c r="L514" s="16">
        <v>112</v>
      </c>
    </row>
    <row r="515" spans="1:12">
      <c r="A515" s="11">
        <v>62</v>
      </c>
      <c r="B515" s="11" t="s">
        <v>588</v>
      </c>
      <c r="C515" s="11"/>
      <c r="D515" s="11" t="s">
        <v>24</v>
      </c>
      <c r="E515" s="11">
        <v>4</v>
      </c>
      <c r="F515" s="16">
        <v>280</v>
      </c>
      <c r="G515" s="11"/>
      <c r="H515" s="11"/>
      <c r="I515" s="11"/>
      <c r="J515" s="11"/>
      <c r="K515" s="11">
        <v>4</v>
      </c>
      <c r="L515" s="16">
        <v>280</v>
      </c>
    </row>
    <row r="516" spans="1:12">
      <c r="A516" s="11">
        <v>63</v>
      </c>
      <c r="B516" s="11" t="s">
        <v>589</v>
      </c>
      <c r="C516" s="11"/>
      <c r="D516" s="11" t="s">
        <v>24</v>
      </c>
      <c r="E516" s="11">
        <v>4</v>
      </c>
      <c r="F516" s="16">
        <v>140</v>
      </c>
      <c r="G516" s="11"/>
      <c r="H516" s="11"/>
      <c r="I516" s="11"/>
      <c r="J516" s="11"/>
      <c r="K516" s="11">
        <v>4</v>
      </c>
      <c r="L516" s="16">
        <v>140</v>
      </c>
    </row>
    <row r="517" spans="1:12">
      <c r="A517" s="11">
        <v>64</v>
      </c>
      <c r="B517" s="11" t="s">
        <v>590</v>
      </c>
      <c r="C517" s="11"/>
      <c r="D517" s="11" t="s">
        <v>24</v>
      </c>
      <c r="E517" s="11">
        <v>4</v>
      </c>
      <c r="F517" s="16">
        <v>240</v>
      </c>
      <c r="G517" s="11"/>
      <c r="H517" s="11"/>
      <c r="I517" s="11"/>
      <c r="J517" s="11"/>
      <c r="K517" s="11">
        <v>4</v>
      </c>
      <c r="L517" s="16">
        <v>240</v>
      </c>
    </row>
    <row r="518" spans="1:12">
      <c r="A518" s="11">
        <v>65</v>
      </c>
      <c r="B518" s="11" t="s">
        <v>591</v>
      </c>
      <c r="C518" s="11"/>
      <c r="D518" s="11" t="s">
        <v>24</v>
      </c>
      <c r="E518" s="11">
        <v>4</v>
      </c>
      <c r="F518" s="16">
        <v>60</v>
      </c>
      <c r="G518" s="11"/>
      <c r="H518" s="11"/>
      <c r="I518" s="11"/>
      <c r="J518" s="11"/>
      <c r="K518" s="11">
        <v>4</v>
      </c>
      <c r="L518" s="16">
        <v>60</v>
      </c>
    </row>
    <row r="519" spans="1:12">
      <c r="A519" s="11">
        <v>66</v>
      </c>
      <c r="B519" s="11" t="s">
        <v>592</v>
      </c>
      <c r="C519" s="11"/>
      <c r="D519" s="11" t="s">
        <v>24</v>
      </c>
      <c r="E519" s="11">
        <v>4</v>
      </c>
      <c r="F519" s="16">
        <v>240</v>
      </c>
      <c r="G519" s="11"/>
      <c r="H519" s="11"/>
      <c r="I519" s="11"/>
      <c r="J519" s="11"/>
      <c r="K519" s="11">
        <v>4</v>
      </c>
      <c r="L519" s="16">
        <v>240</v>
      </c>
    </row>
    <row r="520" spans="1:12">
      <c r="A520" s="11">
        <v>67</v>
      </c>
      <c r="B520" s="11" t="s">
        <v>593</v>
      </c>
      <c r="C520" s="11"/>
      <c r="D520" s="11" t="s">
        <v>24</v>
      </c>
      <c r="E520" s="11">
        <v>4</v>
      </c>
      <c r="F520" s="16">
        <v>300</v>
      </c>
      <c r="G520" s="11"/>
      <c r="H520" s="11"/>
      <c r="I520" s="11"/>
      <c r="J520" s="11"/>
      <c r="K520" s="11">
        <v>4</v>
      </c>
      <c r="L520" s="16">
        <v>300</v>
      </c>
    </row>
    <row r="521" spans="1:12">
      <c r="A521" s="11">
        <v>68</v>
      </c>
      <c r="B521" s="11" t="s">
        <v>594</v>
      </c>
      <c r="C521" s="11"/>
      <c r="D521" s="11" t="s">
        <v>24</v>
      </c>
      <c r="E521" s="11">
        <v>20</v>
      </c>
      <c r="F521" s="16">
        <v>200</v>
      </c>
      <c r="G521" s="11"/>
      <c r="H521" s="11"/>
      <c r="I521" s="11"/>
      <c r="J521" s="11"/>
      <c r="K521" s="11">
        <v>20</v>
      </c>
      <c r="L521" s="16">
        <v>200</v>
      </c>
    </row>
    <row r="522" spans="1:12">
      <c r="A522" s="11">
        <v>69</v>
      </c>
      <c r="B522" s="11" t="s">
        <v>595</v>
      </c>
      <c r="C522" s="11"/>
      <c r="D522" s="11" t="s">
        <v>24</v>
      </c>
      <c r="E522" s="11">
        <v>20</v>
      </c>
      <c r="F522" s="16">
        <v>160</v>
      </c>
      <c r="G522" s="11"/>
      <c r="H522" s="11"/>
      <c r="I522" s="11"/>
      <c r="J522" s="11"/>
      <c r="K522" s="11">
        <v>20</v>
      </c>
      <c r="L522" s="16">
        <v>160</v>
      </c>
    </row>
    <row r="523" spans="1:12">
      <c r="A523" s="11">
        <v>70</v>
      </c>
      <c r="B523" s="11" t="s">
        <v>596</v>
      </c>
      <c r="C523" s="11"/>
      <c r="D523" s="11" t="s">
        <v>24</v>
      </c>
      <c r="E523" s="11">
        <v>6</v>
      </c>
      <c r="F523" s="16">
        <v>150</v>
      </c>
      <c r="G523" s="11"/>
      <c r="H523" s="11"/>
      <c r="I523" s="11"/>
      <c r="J523" s="11"/>
      <c r="K523" s="11">
        <v>6</v>
      </c>
      <c r="L523" s="16">
        <v>150</v>
      </c>
    </row>
    <row r="524" spans="1:12">
      <c r="A524" s="11">
        <v>71</v>
      </c>
      <c r="B524" s="11" t="s">
        <v>471</v>
      </c>
      <c r="C524" s="11"/>
      <c r="D524" s="11" t="s">
        <v>24</v>
      </c>
      <c r="E524" s="11">
        <v>6</v>
      </c>
      <c r="F524" s="16">
        <v>240</v>
      </c>
      <c r="G524" s="11"/>
      <c r="H524" s="11"/>
      <c r="I524" s="11"/>
      <c r="J524" s="11"/>
      <c r="K524" s="11">
        <v>6</v>
      </c>
      <c r="L524" s="16">
        <v>240</v>
      </c>
    </row>
    <row r="525" spans="1:12">
      <c r="A525" s="26">
        <v>72</v>
      </c>
      <c r="B525" s="26" t="s">
        <v>597</v>
      </c>
      <c r="C525" s="26"/>
      <c r="D525" s="26" t="s">
        <v>24</v>
      </c>
      <c r="E525" s="26">
        <v>6</v>
      </c>
      <c r="F525" s="41">
        <v>108</v>
      </c>
      <c r="G525" s="26"/>
      <c r="H525" s="26"/>
      <c r="I525" s="26"/>
      <c r="J525" s="26"/>
      <c r="K525" s="26">
        <v>6</v>
      </c>
      <c r="L525" s="41">
        <v>108</v>
      </c>
    </row>
    <row r="526" spans="1:12">
      <c r="A526" s="26">
        <v>73</v>
      </c>
      <c r="B526" s="11" t="s">
        <v>681</v>
      </c>
      <c r="C526" s="11"/>
      <c r="D526" s="11"/>
      <c r="E526" s="11">
        <v>14</v>
      </c>
      <c r="F526" s="100">
        <v>350</v>
      </c>
      <c r="G526" s="11"/>
      <c r="H526" s="11"/>
      <c r="I526" s="11"/>
      <c r="J526" s="11"/>
      <c r="K526" s="11">
        <v>14</v>
      </c>
      <c r="L526" s="100">
        <v>350</v>
      </c>
    </row>
    <row r="527" spans="1:12">
      <c r="A527" s="26">
        <v>74</v>
      </c>
      <c r="B527" s="11" t="s">
        <v>584</v>
      </c>
      <c r="C527" s="11"/>
      <c r="D527" s="11"/>
      <c r="E527" s="11">
        <v>17</v>
      </c>
      <c r="F527" s="100">
        <v>340</v>
      </c>
      <c r="G527" s="11"/>
      <c r="H527" s="11"/>
      <c r="I527" s="11"/>
      <c r="J527" s="11"/>
      <c r="K527" s="11">
        <v>17</v>
      </c>
      <c r="L527" s="100">
        <v>340</v>
      </c>
    </row>
    <row r="528" spans="1:12">
      <c r="A528" s="26">
        <v>75</v>
      </c>
      <c r="B528" s="11" t="s">
        <v>682</v>
      </c>
      <c r="C528" s="11"/>
      <c r="D528" s="11"/>
      <c r="E528" s="11">
        <v>2</v>
      </c>
      <c r="F528" s="100">
        <v>500</v>
      </c>
      <c r="G528" s="11"/>
      <c r="H528" s="11"/>
      <c r="I528" s="11"/>
      <c r="J528" s="11"/>
      <c r="K528" s="11">
        <v>2</v>
      </c>
      <c r="L528" s="100">
        <v>500</v>
      </c>
    </row>
    <row r="529" spans="1:12">
      <c r="A529" s="26"/>
      <c r="B529" s="11" t="s">
        <v>411</v>
      </c>
      <c r="C529" s="11"/>
      <c r="D529" s="11"/>
      <c r="E529" s="11">
        <v>6</v>
      </c>
      <c r="F529" s="16">
        <v>300</v>
      </c>
      <c r="G529" s="11"/>
      <c r="H529" s="11"/>
      <c r="I529" s="11"/>
      <c r="J529" s="11"/>
      <c r="K529" s="11">
        <v>6</v>
      </c>
      <c r="L529" s="100">
        <v>300</v>
      </c>
    </row>
    <row r="530" spans="1:12">
      <c r="A530" s="26"/>
      <c r="B530" s="11" t="s">
        <v>594</v>
      </c>
      <c r="C530" s="11"/>
      <c r="D530" s="11"/>
      <c r="E530" s="11">
        <v>12</v>
      </c>
      <c r="F530" s="100">
        <v>120</v>
      </c>
      <c r="G530" s="11"/>
      <c r="H530" s="11"/>
      <c r="I530" s="11"/>
      <c r="J530" s="11"/>
      <c r="K530" s="11">
        <v>12</v>
      </c>
      <c r="L530" s="100">
        <v>120</v>
      </c>
    </row>
    <row r="531" spans="1:12">
      <c r="A531" s="26"/>
      <c r="B531" s="11" t="s">
        <v>683</v>
      </c>
      <c r="C531" s="11"/>
      <c r="D531" s="11"/>
      <c r="E531" s="11">
        <v>15</v>
      </c>
      <c r="F531" s="100">
        <v>120</v>
      </c>
      <c r="G531" s="11"/>
      <c r="H531" s="11"/>
      <c r="I531" s="11"/>
      <c r="J531" s="11"/>
      <c r="K531" s="11">
        <v>15</v>
      </c>
      <c r="L531" s="100">
        <v>120</v>
      </c>
    </row>
    <row r="532" spans="1:12">
      <c r="A532" s="26"/>
      <c r="B532" s="11" t="s">
        <v>684</v>
      </c>
      <c r="C532" s="11"/>
      <c r="D532" s="11"/>
      <c r="E532" s="11">
        <v>15</v>
      </c>
      <c r="F532" s="100">
        <v>825</v>
      </c>
      <c r="G532" s="11"/>
      <c r="H532" s="11"/>
      <c r="I532" s="11"/>
      <c r="J532" s="11"/>
      <c r="K532" s="11">
        <v>15</v>
      </c>
      <c r="L532" s="100">
        <v>825</v>
      </c>
    </row>
    <row r="533" spans="1:12">
      <c r="A533" s="26"/>
      <c r="B533" s="11" t="s">
        <v>685</v>
      </c>
      <c r="C533" s="11"/>
      <c r="D533" s="11"/>
      <c r="E533" s="11">
        <v>16</v>
      </c>
      <c r="F533" s="100">
        <v>720</v>
      </c>
      <c r="G533" s="11"/>
      <c r="H533" s="11"/>
      <c r="I533" s="11"/>
      <c r="J533" s="11"/>
      <c r="K533" s="11">
        <v>16</v>
      </c>
      <c r="L533" s="100">
        <v>720</v>
      </c>
    </row>
    <row r="534" spans="1:12">
      <c r="A534" s="26"/>
      <c r="B534" s="11" t="s">
        <v>686</v>
      </c>
      <c r="C534" s="11"/>
      <c r="D534" s="11"/>
      <c r="E534" s="11">
        <v>20</v>
      </c>
      <c r="F534" s="100">
        <v>1600</v>
      </c>
      <c r="G534" s="11"/>
      <c r="H534" s="11"/>
      <c r="I534" s="11"/>
      <c r="J534" s="11"/>
      <c r="K534" s="11">
        <v>20</v>
      </c>
      <c r="L534" s="100">
        <v>1600</v>
      </c>
    </row>
    <row r="535" spans="1:12">
      <c r="A535" s="26"/>
      <c r="B535" s="11" t="s">
        <v>692</v>
      </c>
      <c r="C535" s="11"/>
      <c r="D535" s="11"/>
      <c r="E535" s="11">
        <v>10</v>
      </c>
      <c r="F535" s="100">
        <v>130</v>
      </c>
      <c r="G535" s="11"/>
      <c r="H535" s="11"/>
      <c r="I535" s="11"/>
      <c r="J535" s="11"/>
      <c r="K535" s="11">
        <f t="shared" ref="K535:L537" si="0">E535</f>
        <v>10</v>
      </c>
      <c r="L535" s="100">
        <f t="shared" si="0"/>
        <v>130</v>
      </c>
    </row>
    <row r="536" spans="1:12">
      <c r="A536" s="26"/>
      <c r="B536" s="11" t="s">
        <v>695</v>
      </c>
      <c r="C536" s="11"/>
      <c r="D536" s="11"/>
      <c r="E536" s="11">
        <v>6</v>
      </c>
      <c r="F536" s="100">
        <v>660</v>
      </c>
      <c r="G536" s="11"/>
      <c r="H536" s="100"/>
      <c r="I536" s="11"/>
      <c r="J536" s="11"/>
      <c r="K536" s="11">
        <f t="shared" si="0"/>
        <v>6</v>
      </c>
      <c r="L536" s="100">
        <f t="shared" si="0"/>
        <v>660</v>
      </c>
    </row>
    <row r="537" spans="1:12">
      <c r="A537" s="26"/>
      <c r="B537" s="11" t="s">
        <v>696</v>
      </c>
      <c r="C537" s="11"/>
      <c r="D537" s="11"/>
      <c r="E537" s="11">
        <v>5</v>
      </c>
      <c r="F537" s="100">
        <v>500</v>
      </c>
      <c r="G537" s="11"/>
      <c r="H537" s="100"/>
      <c r="I537" s="11"/>
      <c r="J537" s="11"/>
      <c r="K537" s="11">
        <f t="shared" si="0"/>
        <v>5</v>
      </c>
      <c r="L537" s="100">
        <f t="shared" si="0"/>
        <v>500</v>
      </c>
    </row>
    <row r="538" spans="1:12">
      <c r="A538" s="14"/>
      <c r="B538" s="14" t="s">
        <v>495</v>
      </c>
      <c r="C538" s="14"/>
      <c r="D538" s="14"/>
      <c r="E538" s="14"/>
      <c r="F538" s="142">
        <f>SUM(F454:F537)</f>
        <v>23573.79</v>
      </c>
      <c r="G538" s="14"/>
      <c r="H538" s="144"/>
      <c r="I538" s="14"/>
      <c r="J538" s="14"/>
      <c r="K538" s="14"/>
      <c r="L538" s="142">
        <f>SUM(L454:L537)</f>
        <v>23573.79</v>
      </c>
    </row>
    <row r="539" spans="1:12">
      <c r="A539" s="44"/>
      <c r="B539" s="50" t="s">
        <v>496</v>
      </c>
      <c r="C539" s="44"/>
      <c r="D539" s="44"/>
      <c r="E539" s="44"/>
      <c r="F539" s="44"/>
      <c r="G539" s="44"/>
      <c r="H539" s="44"/>
      <c r="I539" s="44"/>
      <c r="J539" s="44"/>
      <c r="K539" s="44"/>
      <c r="L539" s="44"/>
    </row>
    <row r="540" spans="1:12">
      <c r="A540" s="11">
        <v>1</v>
      </c>
      <c r="B540" s="11" t="s">
        <v>497</v>
      </c>
      <c r="C540" s="11">
        <v>26.4</v>
      </c>
      <c r="D540" s="11" t="s">
        <v>438</v>
      </c>
      <c r="E540" s="11">
        <v>50</v>
      </c>
      <c r="F540" s="16">
        <v>1320</v>
      </c>
      <c r="G540" s="11"/>
      <c r="H540" s="11"/>
      <c r="I540" s="11"/>
      <c r="J540" s="11"/>
      <c r="K540" s="11">
        <v>50</v>
      </c>
      <c r="L540" s="16">
        <v>1320</v>
      </c>
    </row>
    <row r="541" spans="1:12">
      <c r="A541" s="11">
        <v>2</v>
      </c>
      <c r="B541" s="11" t="s">
        <v>498</v>
      </c>
      <c r="C541" s="11">
        <v>5.49</v>
      </c>
      <c r="D541" s="11" t="s">
        <v>458</v>
      </c>
      <c r="E541" s="11">
        <v>1</v>
      </c>
      <c r="F541" s="16">
        <v>5.49</v>
      </c>
      <c r="G541" s="11"/>
      <c r="H541" s="11"/>
      <c r="I541" s="11"/>
      <c r="J541" s="11"/>
      <c r="K541" s="11">
        <v>1</v>
      </c>
      <c r="L541" s="16">
        <v>5.49</v>
      </c>
    </row>
    <row r="542" spans="1:12">
      <c r="A542" s="11">
        <v>3</v>
      </c>
      <c r="B542" s="11" t="s">
        <v>499</v>
      </c>
      <c r="C542" s="11">
        <v>5.49</v>
      </c>
      <c r="D542" s="11" t="s">
        <v>458</v>
      </c>
      <c r="E542" s="11">
        <v>1</v>
      </c>
      <c r="F542" s="16">
        <v>5.49</v>
      </c>
      <c r="G542" s="11"/>
      <c r="H542" s="11"/>
      <c r="I542" s="11"/>
      <c r="J542" s="11"/>
      <c r="K542" s="11">
        <v>1</v>
      </c>
      <c r="L542" s="16">
        <v>5.49</v>
      </c>
    </row>
    <row r="543" spans="1:12">
      <c r="A543" s="11">
        <v>4</v>
      </c>
      <c r="B543" s="11" t="s">
        <v>598</v>
      </c>
      <c r="C543" s="11">
        <v>95</v>
      </c>
      <c r="D543" s="11" t="s">
        <v>24</v>
      </c>
      <c r="E543" s="11">
        <v>20</v>
      </c>
      <c r="F543" s="16">
        <v>1900</v>
      </c>
      <c r="G543" s="11"/>
      <c r="H543" s="11"/>
      <c r="I543" s="11"/>
      <c r="J543" s="11"/>
      <c r="K543" s="11">
        <v>20</v>
      </c>
      <c r="L543" s="16">
        <v>1900</v>
      </c>
    </row>
    <row r="544" spans="1:12">
      <c r="A544" s="11">
        <v>5</v>
      </c>
      <c r="B544" s="11" t="s">
        <v>500</v>
      </c>
      <c r="C544" s="11">
        <v>85</v>
      </c>
      <c r="D544" s="11" t="s">
        <v>24</v>
      </c>
      <c r="E544" s="11">
        <v>0</v>
      </c>
      <c r="F544" s="16">
        <v>0</v>
      </c>
      <c r="G544" s="11"/>
      <c r="H544" s="11"/>
      <c r="I544" s="11"/>
      <c r="J544" s="11"/>
      <c r="K544" s="11">
        <v>0</v>
      </c>
      <c r="L544" s="16">
        <v>0</v>
      </c>
    </row>
    <row r="545" spans="1:12">
      <c r="A545" s="11">
        <v>6</v>
      </c>
      <c r="B545" s="11" t="s">
        <v>501</v>
      </c>
      <c r="C545" s="11">
        <v>15</v>
      </c>
      <c r="D545" s="11"/>
      <c r="E545" s="11">
        <v>0</v>
      </c>
      <c r="F545" s="16">
        <v>0</v>
      </c>
      <c r="G545" s="11"/>
      <c r="H545" s="11"/>
      <c r="I545" s="11"/>
      <c r="J545" s="11"/>
      <c r="K545" s="11">
        <v>0</v>
      </c>
      <c r="L545" s="16">
        <v>0</v>
      </c>
    </row>
    <row r="546" spans="1:12">
      <c r="A546" s="11">
        <v>7</v>
      </c>
      <c r="B546" s="11" t="s">
        <v>502</v>
      </c>
      <c r="C546" s="11">
        <v>5</v>
      </c>
      <c r="D546" s="11"/>
      <c r="E546" s="11">
        <v>0</v>
      </c>
      <c r="F546" s="16">
        <v>0</v>
      </c>
      <c r="G546" s="11"/>
      <c r="H546" s="11"/>
      <c r="I546" s="11"/>
      <c r="J546" s="11"/>
      <c r="K546" s="11">
        <v>0</v>
      </c>
      <c r="L546" s="16">
        <v>0</v>
      </c>
    </row>
    <row r="547" spans="1:12">
      <c r="A547" s="11">
        <v>8</v>
      </c>
      <c r="B547" s="11" t="s">
        <v>503</v>
      </c>
      <c r="C547" s="11">
        <v>20</v>
      </c>
      <c r="D547" s="11"/>
      <c r="E547" s="11">
        <v>0</v>
      </c>
      <c r="F547" s="16">
        <v>0</v>
      </c>
      <c r="G547" s="11"/>
      <c r="H547" s="11"/>
      <c r="I547" s="11"/>
      <c r="J547" s="11"/>
      <c r="K547" s="11">
        <v>0</v>
      </c>
      <c r="L547" s="16">
        <v>0</v>
      </c>
    </row>
    <row r="548" spans="1:12">
      <c r="A548" s="11">
        <v>9</v>
      </c>
      <c r="B548" s="11" t="s">
        <v>504</v>
      </c>
      <c r="C548" s="11">
        <v>45</v>
      </c>
      <c r="D548" s="11"/>
      <c r="E548" s="11">
        <v>0</v>
      </c>
      <c r="F548" s="16">
        <v>0</v>
      </c>
      <c r="G548" s="11"/>
      <c r="H548" s="11"/>
      <c r="I548" s="11"/>
      <c r="J548" s="11"/>
      <c r="K548" s="11">
        <v>0</v>
      </c>
      <c r="L548" s="16">
        <v>0</v>
      </c>
    </row>
    <row r="549" spans="1:12">
      <c r="A549" s="11">
        <v>10</v>
      </c>
      <c r="B549" s="11" t="s">
        <v>505</v>
      </c>
      <c r="C549" s="11">
        <v>15</v>
      </c>
      <c r="D549" s="11"/>
      <c r="E549" s="11">
        <v>0</v>
      </c>
      <c r="F549" s="16">
        <v>0</v>
      </c>
      <c r="G549" s="11"/>
      <c r="H549" s="11"/>
      <c r="I549" s="11"/>
      <c r="J549" s="11"/>
      <c r="K549" s="11">
        <v>0</v>
      </c>
      <c r="L549" s="16">
        <v>0</v>
      </c>
    </row>
    <row r="550" spans="1:12">
      <c r="A550" s="11">
        <v>11</v>
      </c>
      <c r="B550" s="11" t="s">
        <v>506</v>
      </c>
      <c r="C550" s="11">
        <v>5</v>
      </c>
      <c r="D550" s="11"/>
      <c r="E550" s="11">
        <v>0</v>
      </c>
      <c r="F550" s="16">
        <v>0</v>
      </c>
      <c r="G550" s="11"/>
      <c r="H550" s="11"/>
      <c r="I550" s="11"/>
      <c r="J550" s="11"/>
      <c r="K550" s="11">
        <v>0</v>
      </c>
      <c r="L550" s="16">
        <v>0</v>
      </c>
    </row>
    <row r="551" spans="1:12">
      <c r="A551" s="26">
        <v>12</v>
      </c>
      <c r="B551" s="26" t="s">
        <v>507</v>
      </c>
      <c r="C551" s="26">
        <v>30</v>
      </c>
      <c r="D551" s="26"/>
      <c r="E551" s="26">
        <v>0</v>
      </c>
      <c r="F551" s="41">
        <v>0</v>
      </c>
      <c r="G551" s="26"/>
      <c r="H551" s="26"/>
      <c r="I551" s="26"/>
      <c r="J551" s="26"/>
      <c r="K551" s="26">
        <v>0</v>
      </c>
      <c r="L551" s="41">
        <v>0</v>
      </c>
    </row>
    <row r="552" spans="1:12">
      <c r="A552" s="11">
        <v>13</v>
      </c>
      <c r="B552" s="11" t="s">
        <v>689</v>
      </c>
      <c r="C552" s="11"/>
      <c r="D552" s="11"/>
      <c r="E552" s="11">
        <v>30</v>
      </c>
      <c r="F552" s="16">
        <v>150</v>
      </c>
      <c r="G552" s="11"/>
      <c r="H552" s="11"/>
      <c r="I552" s="11"/>
      <c r="J552" s="11"/>
      <c r="K552" s="11">
        <f>E552</f>
        <v>30</v>
      </c>
      <c r="L552" s="16">
        <f>F552</f>
        <v>150</v>
      </c>
    </row>
    <row r="553" spans="1:12">
      <c r="A553" s="159">
        <v>14</v>
      </c>
      <c r="B553" s="27" t="s">
        <v>708</v>
      </c>
      <c r="C553" s="27"/>
      <c r="D553" s="27"/>
      <c r="E553" s="27"/>
      <c r="F553" s="45"/>
      <c r="G553" s="27">
        <v>1</v>
      </c>
      <c r="H553" s="27">
        <v>190</v>
      </c>
      <c r="I553" s="27"/>
      <c r="J553" s="27"/>
      <c r="K553" s="27">
        <v>1</v>
      </c>
      <c r="L553" s="160">
        <v>190</v>
      </c>
    </row>
    <row r="554" spans="1:12">
      <c r="A554" s="117"/>
      <c r="B554" s="118" t="s">
        <v>508</v>
      </c>
      <c r="C554" s="118"/>
      <c r="D554" s="118"/>
      <c r="E554" s="118"/>
      <c r="F554" s="119">
        <f>SUM(F540:F552)</f>
        <v>3380.98</v>
      </c>
      <c r="G554" s="118"/>
      <c r="H554" s="118">
        <v>0</v>
      </c>
      <c r="I554" s="118"/>
      <c r="J554" s="118"/>
      <c r="K554" s="118"/>
      <c r="L554" s="120">
        <f>SUM(L540:L553)</f>
        <v>3570.98</v>
      </c>
    </row>
    <row r="555" spans="1:12" ht="15.75" thickBot="1">
      <c r="A555" s="86"/>
      <c r="B555" s="87" t="s">
        <v>509</v>
      </c>
      <c r="C555" s="87"/>
      <c r="D555" s="87"/>
      <c r="E555" s="87"/>
      <c r="F555" s="147">
        <f>F452+F538+F554</f>
        <v>68329.37000000001</v>
      </c>
      <c r="G555" s="87"/>
      <c r="H555" s="153">
        <v>2560</v>
      </c>
      <c r="I555" s="87"/>
      <c r="J555" s="87">
        <v>0</v>
      </c>
      <c r="K555" s="87"/>
      <c r="L555" s="143">
        <f>L452+L538+L554</f>
        <v>70889.37000000001</v>
      </c>
    </row>
    <row r="556" spans="1:12">
      <c r="A556" s="27"/>
      <c r="B556" s="50">
        <v>1512</v>
      </c>
      <c r="C556" s="27"/>
      <c r="D556" s="27"/>
      <c r="E556" s="27"/>
      <c r="F556" s="27"/>
      <c r="G556" s="27"/>
      <c r="H556" s="27"/>
      <c r="I556" s="27"/>
      <c r="J556" s="27"/>
      <c r="K556" s="27"/>
      <c r="L556" s="27"/>
    </row>
    <row r="557" spans="1:12">
      <c r="A557" s="11">
        <v>1</v>
      </c>
      <c r="B557" s="11" t="s">
        <v>510</v>
      </c>
      <c r="C557" s="11">
        <v>3.5</v>
      </c>
      <c r="D557" s="11" t="s">
        <v>24</v>
      </c>
      <c r="E557" s="11">
        <v>1</v>
      </c>
      <c r="F557" s="16">
        <v>3.5</v>
      </c>
      <c r="G557" s="11"/>
      <c r="H557" s="11"/>
      <c r="I557" s="11"/>
      <c r="J557" s="11"/>
      <c r="K557" s="11">
        <v>1</v>
      </c>
      <c r="L557" s="16">
        <v>3.5</v>
      </c>
    </row>
    <row r="558" spans="1:12">
      <c r="A558" s="11">
        <v>2</v>
      </c>
      <c r="B558" s="11" t="s">
        <v>510</v>
      </c>
      <c r="C558" s="11">
        <v>7</v>
      </c>
      <c r="D558" s="11" t="s">
        <v>24</v>
      </c>
      <c r="E558" s="11">
        <v>2</v>
      </c>
      <c r="F558" s="16">
        <v>14</v>
      </c>
      <c r="G558" s="11"/>
      <c r="H558" s="11"/>
      <c r="I558" s="11"/>
      <c r="J558" s="11"/>
      <c r="K558" s="11">
        <v>2</v>
      </c>
      <c r="L558" s="16">
        <v>14</v>
      </c>
    </row>
    <row r="559" spans="1:12">
      <c r="A559" s="11">
        <v>3</v>
      </c>
      <c r="B559" s="11" t="s">
        <v>511</v>
      </c>
      <c r="C559" s="11">
        <v>765</v>
      </c>
      <c r="D559" s="11" t="s">
        <v>24</v>
      </c>
      <c r="E559" s="11">
        <v>1</v>
      </c>
      <c r="F559" s="16">
        <v>765</v>
      </c>
      <c r="G559" s="11"/>
      <c r="H559" s="11"/>
      <c r="I559" s="11"/>
      <c r="J559" s="11"/>
      <c r="K559" s="11">
        <v>1</v>
      </c>
      <c r="L559" s="16">
        <v>765</v>
      </c>
    </row>
    <row r="560" spans="1:12">
      <c r="A560" s="11">
        <v>4</v>
      </c>
      <c r="B560" s="11" t="s">
        <v>599</v>
      </c>
      <c r="C560" s="11"/>
      <c r="D560" s="11" t="s">
        <v>24</v>
      </c>
      <c r="E560" s="11">
        <v>2</v>
      </c>
      <c r="F560" s="16">
        <v>7.3</v>
      </c>
      <c r="G560" s="11"/>
      <c r="H560" s="11"/>
      <c r="I560" s="11"/>
      <c r="J560" s="11"/>
      <c r="K560" s="11">
        <v>2</v>
      </c>
      <c r="L560" s="16">
        <v>7.3</v>
      </c>
    </row>
    <row r="561" spans="1:12">
      <c r="A561" s="11">
        <v>5</v>
      </c>
      <c r="B561" s="11" t="s">
        <v>600</v>
      </c>
      <c r="C561" s="11"/>
      <c r="D561" s="11" t="s">
        <v>24</v>
      </c>
      <c r="E561" s="11">
        <v>2</v>
      </c>
      <c r="F561" s="16">
        <v>6.65</v>
      </c>
      <c r="G561" s="11"/>
      <c r="H561" s="11"/>
      <c r="I561" s="11"/>
      <c r="J561" s="11"/>
      <c r="K561" s="11">
        <v>2</v>
      </c>
      <c r="L561" s="16">
        <v>6.65</v>
      </c>
    </row>
    <row r="562" spans="1:12">
      <c r="A562" s="11">
        <v>6</v>
      </c>
      <c r="B562" s="11" t="s">
        <v>601</v>
      </c>
      <c r="C562" s="11"/>
      <c r="D562" s="11" t="s">
        <v>24</v>
      </c>
      <c r="E562" s="11">
        <v>1</v>
      </c>
      <c r="F562" s="16">
        <v>2.2400000000000002</v>
      </c>
      <c r="G562" s="11"/>
      <c r="H562" s="11"/>
      <c r="I562" s="11"/>
      <c r="J562" s="11"/>
      <c r="K562" s="11">
        <v>1</v>
      </c>
      <c r="L562" s="16">
        <v>2.2400000000000002</v>
      </c>
    </row>
    <row r="563" spans="1:12">
      <c r="A563" s="11">
        <v>7</v>
      </c>
      <c r="B563" s="11" t="s">
        <v>602</v>
      </c>
      <c r="C563" s="11"/>
      <c r="D563" s="11" t="s">
        <v>24</v>
      </c>
      <c r="E563" s="11">
        <v>2</v>
      </c>
      <c r="F563" s="16">
        <v>24.91</v>
      </c>
      <c r="G563" s="11"/>
      <c r="H563" s="11"/>
      <c r="I563" s="11"/>
      <c r="J563" s="11"/>
      <c r="K563" s="11">
        <v>2</v>
      </c>
      <c r="L563" s="16">
        <v>24.91</v>
      </c>
    </row>
    <row r="564" spans="1:12">
      <c r="A564" s="11">
        <v>8</v>
      </c>
      <c r="B564" s="11" t="s">
        <v>603</v>
      </c>
      <c r="C564" s="11"/>
      <c r="D564" s="11" t="s">
        <v>583</v>
      </c>
      <c r="E564" s="11">
        <v>10</v>
      </c>
      <c r="F564" s="16">
        <v>37</v>
      </c>
      <c r="G564" s="11"/>
      <c r="H564" s="11"/>
      <c r="I564" s="11"/>
      <c r="J564" s="11"/>
      <c r="K564" s="11">
        <v>10</v>
      </c>
      <c r="L564" s="16">
        <v>37</v>
      </c>
    </row>
    <row r="565" spans="1:12">
      <c r="A565" s="11">
        <v>9</v>
      </c>
      <c r="B565" s="11" t="s">
        <v>604</v>
      </c>
      <c r="C565" s="11"/>
      <c r="D565" s="11" t="s">
        <v>24</v>
      </c>
      <c r="E565" s="11">
        <v>2</v>
      </c>
      <c r="F565" s="16">
        <v>20.6</v>
      </c>
      <c r="G565" s="11"/>
      <c r="H565" s="11"/>
      <c r="I565" s="11"/>
      <c r="J565" s="11"/>
      <c r="K565" s="11">
        <v>2</v>
      </c>
      <c r="L565" s="16">
        <v>20.6</v>
      </c>
    </row>
    <row r="566" spans="1:12">
      <c r="A566" s="11">
        <v>10</v>
      </c>
      <c r="B566" s="11" t="s">
        <v>605</v>
      </c>
      <c r="C566" s="11"/>
      <c r="D566" s="11" t="s">
        <v>24</v>
      </c>
      <c r="E566" s="11">
        <v>3</v>
      </c>
      <c r="F566" s="16">
        <v>188.25</v>
      </c>
      <c r="G566" s="11"/>
      <c r="H566" s="11"/>
      <c r="I566" s="11"/>
      <c r="J566" s="11"/>
      <c r="K566" s="11">
        <v>3</v>
      </c>
      <c r="L566" s="16">
        <v>188.25</v>
      </c>
    </row>
    <row r="567" spans="1:12">
      <c r="A567" s="11">
        <v>11</v>
      </c>
      <c r="B567" s="11" t="s">
        <v>606</v>
      </c>
      <c r="C567" s="11"/>
      <c r="D567" s="11" t="s">
        <v>24</v>
      </c>
      <c r="E567" s="11">
        <v>4</v>
      </c>
      <c r="F567" s="16">
        <v>6</v>
      </c>
      <c r="G567" s="11"/>
      <c r="H567" s="11"/>
      <c r="I567" s="11"/>
      <c r="J567" s="11"/>
      <c r="K567" s="11">
        <v>4</v>
      </c>
      <c r="L567" s="16">
        <v>6</v>
      </c>
    </row>
    <row r="568" spans="1:12">
      <c r="A568" s="11">
        <v>12</v>
      </c>
      <c r="B568" s="11" t="s">
        <v>607</v>
      </c>
      <c r="C568" s="11"/>
      <c r="D568" s="11" t="s">
        <v>24</v>
      </c>
      <c r="E568" s="11">
        <v>2</v>
      </c>
      <c r="F568" s="16">
        <v>56.7</v>
      </c>
      <c r="G568" s="11"/>
      <c r="H568" s="11"/>
      <c r="I568" s="11"/>
      <c r="J568" s="11"/>
      <c r="K568" s="11">
        <v>2</v>
      </c>
      <c r="L568" s="16">
        <v>56.7</v>
      </c>
    </row>
    <row r="569" spans="1:12">
      <c r="A569" s="11">
        <v>13</v>
      </c>
      <c r="B569" s="11" t="s">
        <v>608</v>
      </c>
      <c r="C569" s="11"/>
      <c r="D569" s="11" t="s">
        <v>24</v>
      </c>
      <c r="E569" s="11">
        <v>3</v>
      </c>
      <c r="F569" s="16">
        <v>7.2</v>
      </c>
      <c r="G569" s="11"/>
      <c r="H569" s="11"/>
      <c r="I569" s="11"/>
      <c r="J569" s="11"/>
      <c r="K569" s="11">
        <v>3</v>
      </c>
      <c r="L569" s="16">
        <v>7.2</v>
      </c>
    </row>
    <row r="570" spans="1:12">
      <c r="A570" s="11">
        <v>14</v>
      </c>
      <c r="B570" s="11" t="s">
        <v>609</v>
      </c>
      <c r="C570" s="11"/>
      <c r="D570" s="11" t="s">
        <v>24</v>
      </c>
      <c r="E570" s="11">
        <v>2</v>
      </c>
      <c r="F570" s="16">
        <v>48.1</v>
      </c>
      <c r="G570" s="11"/>
      <c r="H570" s="11"/>
      <c r="I570" s="11"/>
      <c r="J570" s="11"/>
      <c r="K570" s="11">
        <v>2</v>
      </c>
      <c r="L570" s="16">
        <v>48.1</v>
      </c>
    </row>
    <row r="571" spans="1:12">
      <c r="A571" s="11">
        <v>15</v>
      </c>
      <c r="B571" s="11" t="s">
        <v>610</v>
      </c>
      <c r="C571" s="11"/>
      <c r="D571" s="11" t="s">
        <v>24</v>
      </c>
      <c r="E571" s="11">
        <v>3</v>
      </c>
      <c r="F571" s="16">
        <v>10.5</v>
      </c>
      <c r="G571" s="11"/>
      <c r="H571" s="11"/>
      <c r="I571" s="11"/>
      <c r="J571" s="11"/>
      <c r="K571" s="11">
        <v>3</v>
      </c>
      <c r="L571" s="16">
        <v>10.5</v>
      </c>
    </row>
    <row r="572" spans="1:12">
      <c r="A572" s="11">
        <v>16</v>
      </c>
      <c r="B572" s="11" t="s">
        <v>611</v>
      </c>
      <c r="C572" s="11"/>
      <c r="D572" s="11" t="s">
        <v>24</v>
      </c>
      <c r="E572" s="11">
        <v>7</v>
      </c>
      <c r="F572" s="16">
        <v>22.75</v>
      </c>
      <c r="G572" s="11"/>
      <c r="H572" s="11"/>
      <c r="I572" s="11"/>
      <c r="J572" s="11"/>
      <c r="K572" s="11">
        <v>7</v>
      </c>
      <c r="L572" s="16">
        <v>22.75</v>
      </c>
    </row>
    <row r="573" spans="1:12">
      <c r="A573" s="11">
        <v>17</v>
      </c>
      <c r="B573" s="11" t="s">
        <v>612</v>
      </c>
      <c r="C573" s="11"/>
      <c r="D573" s="11" t="s">
        <v>24</v>
      </c>
      <c r="E573" s="11">
        <v>6</v>
      </c>
      <c r="F573" s="16">
        <v>22.5</v>
      </c>
      <c r="G573" s="11"/>
      <c r="H573" s="11"/>
      <c r="I573" s="11"/>
      <c r="J573" s="11"/>
      <c r="K573" s="11">
        <v>6</v>
      </c>
      <c r="L573" s="16">
        <v>22.5</v>
      </c>
    </row>
    <row r="574" spans="1:12">
      <c r="A574" s="11">
        <v>18</v>
      </c>
      <c r="B574" s="11" t="s">
        <v>613</v>
      </c>
      <c r="C574" s="11"/>
      <c r="D574" s="11" t="s">
        <v>24</v>
      </c>
      <c r="E574" s="11">
        <v>2</v>
      </c>
      <c r="F574" s="16">
        <v>18.899999999999999</v>
      </c>
      <c r="G574" s="11"/>
      <c r="H574" s="11"/>
      <c r="I574" s="11"/>
      <c r="J574" s="11"/>
      <c r="K574" s="11">
        <v>2</v>
      </c>
      <c r="L574" s="16">
        <v>18.899999999999999</v>
      </c>
    </row>
    <row r="575" spans="1:12">
      <c r="A575" s="11">
        <v>19</v>
      </c>
      <c r="B575" s="11" t="s">
        <v>614</v>
      </c>
      <c r="C575" s="11"/>
      <c r="D575" s="11" t="s">
        <v>24</v>
      </c>
      <c r="E575" s="11">
        <v>2</v>
      </c>
      <c r="F575" s="16">
        <v>5.4</v>
      </c>
      <c r="G575" s="11"/>
      <c r="H575" s="11"/>
      <c r="I575" s="11"/>
      <c r="J575" s="11"/>
      <c r="K575" s="11">
        <v>2</v>
      </c>
      <c r="L575" s="16">
        <v>5.4</v>
      </c>
    </row>
    <row r="576" spans="1:12">
      <c r="A576" s="11">
        <v>20</v>
      </c>
      <c r="B576" s="11" t="s">
        <v>615</v>
      </c>
      <c r="C576" s="11"/>
      <c r="D576" s="11" t="s">
        <v>24</v>
      </c>
      <c r="E576" s="11">
        <v>2</v>
      </c>
      <c r="F576" s="16">
        <v>8.6</v>
      </c>
      <c r="G576" s="11"/>
      <c r="H576" s="11"/>
      <c r="I576" s="11"/>
      <c r="J576" s="11"/>
      <c r="K576" s="11">
        <v>2</v>
      </c>
      <c r="L576" s="16">
        <v>8.6</v>
      </c>
    </row>
    <row r="577" spans="1:12">
      <c r="A577" s="11">
        <v>21</v>
      </c>
      <c r="B577" s="11" t="s">
        <v>616</v>
      </c>
      <c r="C577" s="11"/>
      <c r="D577" s="11" t="s">
        <v>24</v>
      </c>
      <c r="E577" s="11">
        <v>2</v>
      </c>
      <c r="F577" s="16">
        <v>26.8</v>
      </c>
      <c r="G577" s="11"/>
      <c r="H577" s="11"/>
      <c r="I577" s="11"/>
      <c r="J577" s="11"/>
      <c r="K577" s="11">
        <v>2</v>
      </c>
      <c r="L577" s="16">
        <v>26.8</v>
      </c>
    </row>
    <row r="578" spans="1:12">
      <c r="A578" s="11">
        <v>22</v>
      </c>
      <c r="B578" s="11" t="s">
        <v>617</v>
      </c>
      <c r="C578" s="11"/>
      <c r="D578" s="11" t="s">
        <v>24</v>
      </c>
      <c r="E578" s="11">
        <v>2</v>
      </c>
      <c r="F578" s="16">
        <v>53.4</v>
      </c>
      <c r="G578" s="11"/>
      <c r="H578" s="11"/>
      <c r="I578" s="11"/>
      <c r="J578" s="11"/>
      <c r="K578" s="11">
        <v>2</v>
      </c>
      <c r="L578" s="16">
        <v>53.4</v>
      </c>
    </row>
    <row r="579" spans="1:12">
      <c r="A579" s="11">
        <v>23</v>
      </c>
      <c r="B579" s="11" t="s">
        <v>618</v>
      </c>
      <c r="C579" s="11"/>
      <c r="D579" s="11" t="s">
        <v>24</v>
      </c>
      <c r="E579" s="11">
        <v>2</v>
      </c>
      <c r="F579" s="16">
        <v>12.9</v>
      </c>
      <c r="G579" s="11"/>
      <c r="H579" s="11"/>
      <c r="I579" s="11"/>
      <c r="J579" s="11"/>
      <c r="K579" s="11">
        <v>2</v>
      </c>
      <c r="L579" s="16">
        <v>12.9</v>
      </c>
    </row>
    <row r="580" spans="1:12">
      <c r="A580" s="11">
        <v>24</v>
      </c>
      <c r="B580" s="11" t="s">
        <v>619</v>
      </c>
      <c r="C580" s="11"/>
      <c r="D580" s="11" t="s">
        <v>24</v>
      </c>
      <c r="E580" s="11">
        <v>2</v>
      </c>
      <c r="F580" s="16">
        <v>21.2</v>
      </c>
      <c r="G580" s="11"/>
      <c r="H580" s="11"/>
      <c r="I580" s="11"/>
      <c r="J580" s="11"/>
      <c r="K580" s="11">
        <v>2</v>
      </c>
      <c r="L580" s="16">
        <v>21.2</v>
      </c>
    </row>
    <row r="581" spans="1:12">
      <c r="A581" s="11">
        <v>25</v>
      </c>
      <c r="B581" s="11" t="s">
        <v>620</v>
      </c>
      <c r="C581" s="11"/>
      <c r="D581" s="11" t="s">
        <v>24</v>
      </c>
      <c r="E581" s="11">
        <v>2</v>
      </c>
      <c r="F581" s="16">
        <v>74.7</v>
      </c>
      <c r="G581" s="11"/>
      <c r="H581" s="11"/>
      <c r="I581" s="11"/>
      <c r="J581" s="11"/>
      <c r="K581" s="11">
        <v>2</v>
      </c>
      <c r="L581" s="16">
        <v>74.7</v>
      </c>
    </row>
    <row r="582" spans="1:12">
      <c r="A582" s="11">
        <v>26</v>
      </c>
      <c r="B582" s="11" t="s">
        <v>621</v>
      </c>
      <c r="C582" s="11"/>
      <c r="D582" s="11" t="s">
        <v>24</v>
      </c>
      <c r="E582" s="11">
        <v>1</v>
      </c>
      <c r="F582" s="16">
        <v>34.4</v>
      </c>
      <c r="G582" s="11"/>
      <c r="H582" s="11"/>
      <c r="I582" s="11"/>
      <c r="J582" s="11"/>
      <c r="K582" s="11">
        <v>1</v>
      </c>
      <c r="L582" s="16">
        <v>34.4</v>
      </c>
    </row>
    <row r="583" spans="1:12">
      <c r="A583" s="11">
        <v>27</v>
      </c>
      <c r="B583" s="11" t="s">
        <v>622</v>
      </c>
      <c r="C583" s="11"/>
      <c r="D583" s="11" t="s">
        <v>24</v>
      </c>
      <c r="E583" s="11">
        <v>4</v>
      </c>
      <c r="F583" s="16">
        <v>38.200000000000003</v>
      </c>
      <c r="G583" s="11"/>
      <c r="H583" s="11"/>
      <c r="I583" s="11"/>
      <c r="J583" s="11"/>
      <c r="K583" s="11">
        <v>4</v>
      </c>
      <c r="L583" s="16">
        <v>38.200000000000003</v>
      </c>
    </row>
    <row r="584" spans="1:12">
      <c r="A584" s="11">
        <v>28</v>
      </c>
      <c r="B584" s="11" t="s">
        <v>623</v>
      </c>
      <c r="C584" s="11"/>
      <c r="D584" s="11" t="s">
        <v>24</v>
      </c>
      <c r="E584" s="11">
        <v>3</v>
      </c>
      <c r="F584" s="16">
        <v>6.3</v>
      </c>
      <c r="G584" s="11"/>
      <c r="H584" s="11"/>
      <c r="I584" s="11"/>
      <c r="J584" s="11"/>
      <c r="K584" s="11">
        <v>3</v>
      </c>
      <c r="L584" s="16">
        <v>6.3</v>
      </c>
    </row>
    <row r="585" spans="1:12">
      <c r="A585" s="11">
        <v>29</v>
      </c>
      <c r="B585" s="11" t="s">
        <v>624</v>
      </c>
      <c r="C585" s="11"/>
      <c r="D585" s="11" t="s">
        <v>583</v>
      </c>
      <c r="E585" s="11">
        <v>6</v>
      </c>
      <c r="F585" s="16">
        <v>9.3000000000000007</v>
      </c>
      <c r="G585" s="11"/>
      <c r="H585" s="11"/>
      <c r="I585" s="11"/>
      <c r="J585" s="11"/>
      <c r="K585" s="11">
        <v>6</v>
      </c>
      <c r="L585" s="16">
        <v>9.3000000000000007</v>
      </c>
    </row>
    <row r="586" spans="1:12">
      <c r="A586" s="11">
        <v>30</v>
      </c>
      <c r="B586" s="11" t="s">
        <v>625</v>
      </c>
      <c r="C586" s="11"/>
      <c r="D586" s="11" t="s">
        <v>24</v>
      </c>
      <c r="E586" s="11">
        <v>2</v>
      </c>
      <c r="F586" s="16">
        <v>105.1</v>
      </c>
      <c r="G586" s="11"/>
      <c r="H586" s="11"/>
      <c r="I586" s="11"/>
      <c r="J586" s="11"/>
      <c r="K586" s="11">
        <v>2</v>
      </c>
      <c r="L586" s="16">
        <v>105.1</v>
      </c>
    </row>
    <row r="587" spans="1:12">
      <c r="A587" s="11">
        <v>31</v>
      </c>
      <c r="B587" s="11" t="s">
        <v>626</v>
      </c>
      <c r="C587" s="11"/>
      <c r="D587" s="11" t="s">
        <v>24</v>
      </c>
      <c r="E587" s="11">
        <v>3</v>
      </c>
      <c r="F587" s="16">
        <v>11.25</v>
      </c>
      <c r="G587" s="11"/>
      <c r="H587" s="11"/>
      <c r="I587" s="11"/>
      <c r="J587" s="11"/>
      <c r="K587" s="11">
        <v>3</v>
      </c>
      <c r="L587" s="16">
        <v>11.25</v>
      </c>
    </row>
    <row r="588" spans="1:12">
      <c r="A588" s="11">
        <v>32</v>
      </c>
      <c r="B588" s="11" t="s">
        <v>627</v>
      </c>
      <c r="C588" s="11"/>
      <c r="D588" s="11" t="s">
        <v>24</v>
      </c>
      <c r="E588" s="11">
        <v>3</v>
      </c>
      <c r="F588" s="16">
        <v>132.30000000000001</v>
      </c>
      <c r="G588" s="11"/>
      <c r="H588" s="11"/>
      <c r="I588" s="11"/>
      <c r="J588" s="11"/>
      <c r="K588" s="11">
        <v>3</v>
      </c>
      <c r="L588" s="16">
        <v>132.30000000000001</v>
      </c>
    </row>
    <row r="589" spans="1:12">
      <c r="A589" s="11">
        <v>33</v>
      </c>
      <c r="B589" s="11" t="s">
        <v>628</v>
      </c>
      <c r="C589" s="11"/>
      <c r="D589" s="11" t="s">
        <v>24</v>
      </c>
      <c r="E589" s="11">
        <v>3</v>
      </c>
      <c r="F589" s="16">
        <v>88.65</v>
      </c>
      <c r="G589" s="11"/>
      <c r="H589" s="11"/>
      <c r="I589" s="11"/>
      <c r="J589" s="11"/>
      <c r="K589" s="11">
        <v>3</v>
      </c>
      <c r="L589" s="16">
        <v>88.65</v>
      </c>
    </row>
    <row r="590" spans="1:12">
      <c r="A590" s="11">
        <v>34</v>
      </c>
      <c r="B590" s="11" t="s">
        <v>629</v>
      </c>
      <c r="C590" s="11"/>
      <c r="D590" s="11" t="s">
        <v>24</v>
      </c>
      <c r="E590" s="11">
        <v>2</v>
      </c>
      <c r="F590" s="16">
        <v>11</v>
      </c>
      <c r="G590" s="11"/>
      <c r="H590" s="11"/>
      <c r="I590" s="11"/>
      <c r="J590" s="11"/>
      <c r="K590" s="11">
        <v>2</v>
      </c>
      <c r="L590" s="16">
        <v>11</v>
      </c>
    </row>
    <row r="591" spans="1:12">
      <c r="A591" s="11">
        <v>35</v>
      </c>
      <c r="B591" s="11" t="s">
        <v>630</v>
      </c>
      <c r="C591" s="11"/>
      <c r="D591" s="11" t="s">
        <v>24</v>
      </c>
      <c r="E591" s="11">
        <v>1</v>
      </c>
      <c r="F591" s="16">
        <v>5.05</v>
      </c>
      <c r="G591" s="11"/>
      <c r="H591" s="11"/>
      <c r="I591" s="11"/>
      <c r="J591" s="11"/>
      <c r="K591" s="11">
        <v>1</v>
      </c>
      <c r="L591" s="16">
        <v>5.05</v>
      </c>
    </row>
    <row r="592" spans="1:12">
      <c r="A592" s="11">
        <v>36</v>
      </c>
      <c r="B592" s="11" t="s">
        <v>631</v>
      </c>
      <c r="C592" s="11"/>
      <c r="D592" s="11" t="s">
        <v>24</v>
      </c>
      <c r="E592" s="11">
        <v>1</v>
      </c>
      <c r="F592" s="16">
        <v>6.05</v>
      </c>
      <c r="G592" s="11"/>
      <c r="H592" s="11"/>
      <c r="I592" s="11"/>
      <c r="J592" s="11"/>
      <c r="K592" s="11">
        <v>1</v>
      </c>
      <c r="L592" s="16">
        <v>6.05</v>
      </c>
    </row>
    <row r="593" spans="1:12">
      <c r="A593" s="11">
        <v>37</v>
      </c>
      <c r="B593" s="11" t="s">
        <v>632</v>
      </c>
      <c r="C593" s="11"/>
      <c r="D593" s="11" t="s">
        <v>24</v>
      </c>
      <c r="E593" s="11">
        <v>7</v>
      </c>
      <c r="F593" s="16">
        <v>12.6</v>
      </c>
      <c r="G593" s="11"/>
      <c r="H593" s="11"/>
      <c r="I593" s="11"/>
      <c r="J593" s="11"/>
      <c r="K593" s="11">
        <v>7</v>
      </c>
      <c r="L593" s="16">
        <v>12.6</v>
      </c>
    </row>
    <row r="594" spans="1:12">
      <c r="A594" s="11">
        <v>38</v>
      </c>
      <c r="B594" s="11" t="s">
        <v>633</v>
      </c>
      <c r="C594" s="11"/>
      <c r="D594" s="11" t="s">
        <v>24</v>
      </c>
      <c r="E594" s="11">
        <v>7</v>
      </c>
      <c r="F594" s="16">
        <v>7.35</v>
      </c>
      <c r="G594" s="11"/>
      <c r="H594" s="11"/>
      <c r="I594" s="11"/>
      <c r="J594" s="11"/>
      <c r="K594" s="11">
        <v>7</v>
      </c>
      <c r="L594" s="16">
        <v>7.35</v>
      </c>
    </row>
    <row r="595" spans="1:12" ht="15.75" thickBot="1">
      <c r="A595" s="26">
        <v>39</v>
      </c>
      <c r="B595" s="26" t="s">
        <v>634</v>
      </c>
      <c r="C595" s="26"/>
      <c r="D595" s="26" t="s">
        <v>24</v>
      </c>
      <c r="E595" s="26">
        <v>1</v>
      </c>
      <c r="F595" s="41">
        <v>167.3</v>
      </c>
      <c r="G595" s="26"/>
      <c r="H595" s="26"/>
      <c r="I595" s="26"/>
      <c r="J595" s="26"/>
      <c r="K595" s="26">
        <v>1</v>
      </c>
      <c r="L595" s="41">
        <v>167.3</v>
      </c>
    </row>
    <row r="596" spans="1:12" ht="15.75" thickBot="1">
      <c r="A596" s="48"/>
      <c r="B596" s="43" t="s">
        <v>512</v>
      </c>
      <c r="C596" s="43"/>
      <c r="D596" s="43"/>
      <c r="E596" s="43"/>
      <c r="F596" s="31">
        <v>2099.9699999999998</v>
      </c>
      <c r="G596" s="43"/>
      <c r="H596" s="43">
        <v>0</v>
      </c>
      <c r="I596" s="43"/>
      <c r="J596" s="43">
        <v>0</v>
      </c>
      <c r="K596" s="43"/>
      <c r="L596" s="33">
        <v>2099.9699999999998</v>
      </c>
    </row>
    <row r="597" spans="1:12">
      <c r="A597" s="27"/>
      <c r="B597" s="50" t="s">
        <v>513</v>
      </c>
      <c r="C597" s="27"/>
      <c r="D597" s="27"/>
      <c r="E597" s="27"/>
      <c r="F597" s="45"/>
      <c r="G597" s="27"/>
      <c r="H597" s="27"/>
      <c r="I597" s="27"/>
      <c r="J597" s="27"/>
      <c r="K597" s="27"/>
      <c r="L597" s="27"/>
    </row>
    <row r="598" spans="1:12">
      <c r="A598" s="11">
        <v>1</v>
      </c>
      <c r="B598" s="11" t="s">
        <v>514</v>
      </c>
      <c r="C598" s="11">
        <v>3.1</v>
      </c>
      <c r="D598" s="11" t="s">
        <v>438</v>
      </c>
      <c r="E598" s="11">
        <v>100</v>
      </c>
      <c r="F598" s="16">
        <v>310</v>
      </c>
      <c r="G598" s="11"/>
      <c r="H598" s="11"/>
      <c r="I598" s="11"/>
      <c r="J598" s="11">
        <v>0</v>
      </c>
      <c r="K598" s="11">
        <v>100</v>
      </c>
      <c r="L598" s="16">
        <v>310</v>
      </c>
    </row>
    <row r="599" spans="1:12">
      <c r="A599" s="11">
        <v>2</v>
      </c>
      <c r="B599" s="11" t="s">
        <v>515</v>
      </c>
      <c r="C599" s="11">
        <v>17.848497536945811</v>
      </c>
      <c r="D599" s="11" t="s">
        <v>453</v>
      </c>
      <c r="E599" s="11">
        <v>406</v>
      </c>
      <c r="F599" s="16">
        <v>7246.49</v>
      </c>
      <c r="G599" s="11"/>
      <c r="H599" s="11"/>
      <c r="I599" s="11"/>
      <c r="J599" s="11">
        <v>0</v>
      </c>
      <c r="K599" s="11">
        <v>406</v>
      </c>
      <c r="L599" s="16">
        <v>7246.49</v>
      </c>
    </row>
    <row r="600" spans="1:12">
      <c r="A600" s="11">
        <v>3</v>
      </c>
      <c r="B600" s="11" t="s">
        <v>516</v>
      </c>
      <c r="C600" s="11">
        <v>35</v>
      </c>
      <c r="D600" s="11" t="s">
        <v>453</v>
      </c>
      <c r="E600" s="11">
        <v>6</v>
      </c>
      <c r="F600" s="16">
        <v>210</v>
      </c>
      <c r="G600" s="11"/>
      <c r="H600" s="11"/>
      <c r="I600" s="11"/>
      <c r="J600" s="11">
        <v>0</v>
      </c>
      <c r="K600" s="11">
        <v>6</v>
      </c>
      <c r="L600" s="16">
        <v>210</v>
      </c>
    </row>
    <row r="601" spans="1:12">
      <c r="A601" s="11">
        <v>4</v>
      </c>
      <c r="B601" s="11" t="s">
        <v>517</v>
      </c>
      <c r="C601" s="11">
        <v>28.18181818181818</v>
      </c>
      <c r="D601" s="11" t="s">
        <v>453</v>
      </c>
      <c r="E601" s="11">
        <v>5</v>
      </c>
      <c r="F601" s="16">
        <v>140.90909090909091</v>
      </c>
      <c r="G601" s="11"/>
      <c r="H601" s="11"/>
      <c r="I601" s="11"/>
      <c r="J601" s="11">
        <v>0</v>
      </c>
      <c r="K601" s="11">
        <v>5</v>
      </c>
      <c r="L601" s="16">
        <v>140.90909090909091</v>
      </c>
    </row>
    <row r="602" spans="1:12">
      <c r="A602" s="11">
        <v>5</v>
      </c>
      <c r="B602" s="11" t="s">
        <v>518</v>
      </c>
      <c r="C602" s="11">
        <v>31.64142857142857</v>
      </c>
      <c r="D602" s="11" t="s">
        <v>24</v>
      </c>
      <c r="E602" s="11">
        <v>5.6</v>
      </c>
      <c r="F602" s="16">
        <v>177.19199999999998</v>
      </c>
      <c r="G602" s="11"/>
      <c r="H602" s="11"/>
      <c r="I602" s="11"/>
      <c r="J602" s="11">
        <v>0</v>
      </c>
      <c r="K602" s="11">
        <v>5.6</v>
      </c>
      <c r="L602" s="16">
        <v>177.19199999999998</v>
      </c>
    </row>
    <row r="603" spans="1:12">
      <c r="A603" s="11">
        <v>6</v>
      </c>
      <c r="B603" s="11" t="s">
        <v>519</v>
      </c>
      <c r="C603" s="11">
        <v>29.657142857142855</v>
      </c>
      <c r="D603" s="11" t="s">
        <v>24</v>
      </c>
      <c r="E603" s="11">
        <v>33.6</v>
      </c>
      <c r="F603" s="16">
        <v>996.4799999999999</v>
      </c>
      <c r="G603" s="11"/>
      <c r="H603" s="11"/>
      <c r="I603" s="11"/>
      <c r="J603" s="11">
        <v>0</v>
      </c>
      <c r="K603" s="11">
        <v>33.6</v>
      </c>
      <c r="L603" s="16">
        <v>996.4799999999999</v>
      </c>
    </row>
    <row r="604" spans="1:12">
      <c r="A604" s="11">
        <v>7</v>
      </c>
      <c r="B604" s="11" t="s">
        <v>520</v>
      </c>
      <c r="C604" s="11">
        <v>48.042857142857137</v>
      </c>
      <c r="D604" s="11" t="s">
        <v>24</v>
      </c>
      <c r="E604" s="11">
        <v>33.6</v>
      </c>
      <c r="F604" s="16">
        <v>1614.2399999999998</v>
      </c>
      <c r="G604" s="11"/>
      <c r="H604" s="11"/>
      <c r="I604" s="11"/>
      <c r="J604" s="11">
        <v>0</v>
      </c>
      <c r="K604" s="11">
        <v>33.6</v>
      </c>
      <c r="L604" s="16">
        <v>1614.2399999999998</v>
      </c>
    </row>
    <row r="605" spans="1:12">
      <c r="A605" s="11">
        <v>8</v>
      </c>
      <c r="B605" s="11" t="s">
        <v>521</v>
      </c>
      <c r="C605" s="11">
        <v>37.157142857142858</v>
      </c>
      <c r="D605" s="11" t="s">
        <v>24</v>
      </c>
      <c r="E605" s="11">
        <v>42</v>
      </c>
      <c r="F605" s="16">
        <v>1560.6</v>
      </c>
      <c r="G605" s="11"/>
      <c r="H605" s="11"/>
      <c r="I605" s="11"/>
      <c r="J605" s="11">
        <v>0</v>
      </c>
      <c r="K605" s="11">
        <v>42</v>
      </c>
      <c r="L605" s="16">
        <v>1560.6</v>
      </c>
    </row>
    <row r="606" spans="1:12">
      <c r="A606" s="11">
        <v>9</v>
      </c>
      <c r="B606" s="11" t="s">
        <v>522</v>
      </c>
      <c r="C606" s="11">
        <v>31.585714285714285</v>
      </c>
      <c r="D606" s="11" t="s">
        <v>24</v>
      </c>
      <c r="E606" s="11">
        <v>14</v>
      </c>
      <c r="F606" s="16">
        <v>442.2</v>
      </c>
      <c r="G606" s="11"/>
      <c r="H606" s="11"/>
      <c r="I606" s="11"/>
      <c r="J606" s="11">
        <v>0</v>
      </c>
      <c r="K606" s="11">
        <v>14</v>
      </c>
      <c r="L606" s="16">
        <v>442.2</v>
      </c>
    </row>
    <row r="607" spans="1:12">
      <c r="A607" s="11">
        <v>10</v>
      </c>
      <c r="B607" s="11" t="s">
        <v>523</v>
      </c>
      <c r="C607" s="11">
        <v>35.271428571428572</v>
      </c>
      <c r="D607" s="11" t="s">
        <v>438</v>
      </c>
      <c r="E607" s="11">
        <v>5.6</v>
      </c>
      <c r="F607" s="16">
        <v>197.51999999999998</v>
      </c>
      <c r="G607" s="11"/>
      <c r="H607" s="11"/>
      <c r="I607" s="11"/>
      <c r="J607" s="11">
        <v>0</v>
      </c>
      <c r="K607" s="11">
        <v>5.6</v>
      </c>
      <c r="L607" s="16">
        <v>197.51999999999998</v>
      </c>
    </row>
    <row r="608" spans="1:12">
      <c r="A608" s="11">
        <v>11</v>
      </c>
      <c r="B608" s="11" t="s">
        <v>524</v>
      </c>
      <c r="C608" s="11"/>
      <c r="D608" s="11" t="s">
        <v>438</v>
      </c>
      <c r="E608" s="11">
        <v>0</v>
      </c>
      <c r="F608" s="16">
        <v>0</v>
      </c>
      <c r="G608" s="11"/>
      <c r="H608" s="11"/>
      <c r="I608" s="11"/>
      <c r="J608" s="11">
        <v>0</v>
      </c>
      <c r="K608" s="11">
        <v>0</v>
      </c>
      <c r="L608" s="16">
        <v>0</v>
      </c>
    </row>
    <row r="609" spans="1:14">
      <c r="A609" s="11">
        <v>12</v>
      </c>
      <c r="B609" s="11" t="s">
        <v>525</v>
      </c>
      <c r="C609" s="11"/>
      <c r="D609" s="11"/>
      <c r="E609" s="11">
        <v>0</v>
      </c>
      <c r="F609" s="16">
        <v>0</v>
      </c>
      <c r="G609" s="11"/>
      <c r="H609" s="11"/>
      <c r="I609" s="11"/>
      <c r="J609" s="11">
        <v>0</v>
      </c>
      <c r="K609" s="11">
        <v>0</v>
      </c>
      <c r="L609" s="16">
        <v>0</v>
      </c>
    </row>
    <row r="610" spans="1:14">
      <c r="A610" s="11">
        <v>13</v>
      </c>
      <c r="B610" s="11" t="s">
        <v>526</v>
      </c>
      <c r="C610" s="11"/>
      <c r="D610" s="11"/>
      <c r="E610" s="11">
        <v>0</v>
      </c>
      <c r="F610" s="16">
        <v>0</v>
      </c>
      <c r="G610" s="11"/>
      <c r="H610" s="11"/>
      <c r="I610" s="11"/>
      <c r="J610" s="11">
        <v>0</v>
      </c>
      <c r="K610" s="11">
        <v>0</v>
      </c>
      <c r="L610" s="16">
        <v>0</v>
      </c>
    </row>
    <row r="611" spans="1:14">
      <c r="A611" s="11">
        <v>14</v>
      </c>
      <c r="B611" s="11" t="s">
        <v>527</v>
      </c>
      <c r="C611" s="11"/>
      <c r="D611" s="11"/>
      <c r="E611" s="11">
        <v>0</v>
      </c>
      <c r="F611" s="16">
        <v>0</v>
      </c>
      <c r="G611" s="11"/>
      <c r="H611" s="11"/>
      <c r="I611" s="11"/>
      <c r="J611" s="11">
        <v>0</v>
      </c>
      <c r="K611" s="11">
        <v>0</v>
      </c>
      <c r="L611" s="16">
        <v>0</v>
      </c>
    </row>
    <row r="612" spans="1:14" ht="15.75" thickBot="1">
      <c r="A612" s="26">
        <v>15</v>
      </c>
      <c r="B612" s="26" t="s">
        <v>528</v>
      </c>
      <c r="C612" s="26"/>
      <c r="D612" s="26"/>
      <c r="E612" s="26">
        <v>0</v>
      </c>
      <c r="F612" s="41">
        <v>0</v>
      </c>
      <c r="G612" s="26"/>
      <c r="H612" s="26"/>
      <c r="I612" s="26"/>
      <c r="J612" s="26">
        <v>0</v>
      </c>
      <c r="K612" s="26">
        <v>0</v>
      </c>
      <c r="L612" s="41">
        <v>0</v>
      </c>
    </row>
    <row r="613" spans="1:14" ht="15.75" thickBot="1">
      <c r="A613" s="48"/>
      <c r="B613" s="43" t="s">
        <v>529</v>
      </c>
      <c r="C613" s="43"/>
      <c r="D613" s="43"/>
      <c r="E613" s="43"/>
      <c r="F613" s="122">
        <v>12895.631090909092</v>
      </c>
      <c r="G613" s="43"/>
      <c r="H613" s="43">
        <v>0</v>
      </c>
      <c r="I613" s="43"/>
      <c r="J613" s="43">
        <v>0</v>
      </c>
      <c r="K613" s="43"/>
      <c r="L613" s="138">
        <v>12895.631090909092</v>
      </c>
    </row>
    <row r="614" spans="1:14">
      <c r="A614" s="27"/>
      <c r="B614" s="50">
        <v>1514</v>
      </c>
      <c r="C614" s="27"/>
      <c r="D614" s="27"/>
      <c r="E614" s="27"/>
      <c r="F614" s="27"/>
      <c r="G614" s="27"/>
      <c r="H614" s="27"/>
      <c r="I614" s="27"/>
      <c r="J614" s="27"/>
      <c r="K614" s="27"/>
      <c r="L614" s="27"/>
    </row>
    <row r="615" spans="1:14">
      <c r="A615" s="11">
        <v>1</v>
      </c>
      <c r="B615" s="11" t="s">
        <v>530</v>
      </c>
      <c r="C615" s="11">
        <v>0.98915129151291514</v>
      </c>
      <c r="D615" s="11" t="s">
        <v>438</v>
      </c>
      <c r="E615" s="11">
        <v>271</v>
      </c>
      <c r="F615" s="11">
        <v>268.07</v>
      </c>
      <c r="G615" s="11"/>
      <c r="H615" s="11"/>
      <c r="I615" s="11"/>
      <c r="J615" s="11"/>
      <c r="K615" s="11">
        <f>E615+G615-I615</f>
        <v>271</v>
      </c>
      <c r="L615" s="100">
        <f>F615+H615-J615</f>
        <v>268.07</v>
      </c>
    </row>
    <row r="616" spans="1:14">
      <c r="A616" s="11">
        <v>2</v>
      </c>
      <c r="B616" s="11" t="s">
        <v>531</v>
      </c>
      <c r="C616" s="11">
        <v>19.916802781423112</v>
      </c>
      <c r="D616" s="11" t="s">
        <v>532</v>
      </c>
      <c r="E616" s="11">
        <v>1970.22</v>
      </c>
      <c r="F616" s="100">
        <v>29280.544566726992</v>
      </c>
      <c r="G616" s="21"/>
      <c r="H616" s="135"/>
      <c r="I616" s="21">
        <v>100.848</v>
      </c>
      <c r="J616" s="21">
        <v>1498.6</v>
      </c>
      <c r="K616" s="11">
        <f t="shared" ref="K616:K621" si="1">E616+G616-I616</f>
        <v>1869.3720000000001</v>
      </c>
      <c r="L616" s="100">
        <f t="shared" ref="L616:L621" si="2">F616+H616-J616</f>
        <v>27781.944566726994</v>
      </c>
      <c r="N616">
        <f>F616/E616</f>
        <v>14.861560925544859</v>
      </c>
    </row>
    <row r="617" spans="1:14">
      <c r="A617" s="11">
        <v>3</v>
      </c>
      <c r="B617" s="11" t="s">
        <v>670</v>
      </c>
      <c r="C617" s="11"/>
      <c r="D617" s="11" t="s">
        <v>532</v>
      </c>
      <c r="E617" s="11">
        <v>290</v>
      </c>
      <c r="F617" s="11">
        <v>-500.54</v>
      </c>
      <c r="G617" s="11">
        <v>44</v>
      </c>
      <c r="H617" s="11">
        <v>1100</v>
      </c>
      <c r="I617" s="11">
        <v>44</v>
      </c>
      <c r="J617" s="11">
        <v>1100</v>
      </c>
      <c r="K617" s="11">
        <f t="shared" si="1"/>
        <v>290</v>
      </c>
      <c r="L617" s="100">
        <f t="shared" si="2"/>
        <v>-500.53999999999996</v>
      </c>
      <c r="N617">
        <f>J616/N616</f>
        <v>100.83732169910394</v>
      </c>
    </row>
    <row r="618" spans="1:14">
      <c r="A618" s="26">
        <v>4</v>
      </c>
      <c r="B618" s="26" t="s">
        <v>674</v>
      </c>
      <c r="C618" s="26"/>
      <c r="D618" s="26" t="s">
        <v>532</v>
      </c>
      <c r="E618" s="26">
        <v>0</v>
      </c>
      <c r="F618" s="26">
        <v>3255.2</v>
      </c>
      <c r="G618" s="26"/>
      <c r="H618" s="26"/>
      <c r="I618" s="26"/>
      <c r="J618" s="26"/>
      <c r="K618" s="11">
        <f t="shared" si="1"/>
        <v>0</v>
      </c>
      <c r="L618" s="100">
        <f t="shared" si="2"/>
        <v>3255.2</v>
      </c>
      <c r="N618">
        <f>J616/C616</f>
        <v>75.243000417606225</v>
      </c>
    </row>
    <row r="619" spans="1:14">
      <c r="A619" s="11"/>
      <c r="B619" s="11" t="s">
        <v>678</v>
      </c>
      <c r="C619" s="11"/>
      <c r="D619" s="11"/>
      <c r="E619" s="11">
        <v>30</v>
      </c>
      <c r="F619" s="16">
        <v>1200</v>
      </c>
      <c r="G619" s="11"/>
      <c r="H619" s="16"/>
      <c r="I619" s="11"/>
      <c r="J619" s="11"/>
      <c r="K619" s="11">
        <f t="shared" si="1"/>
        <v>30</v>
      </c>
      <c r="L619" s="100">
        <f t="shared" si="2"/>
        <v>1200</v>
      </c>
    </row>
    <row r="620" spans="1:14">
      <c r="A620" s="11"/>
      <c r="B620" s="11" t="s">
        <v>679</v>
      </c>
      <c r="C620" s="11"/>
      <c r="D620" s="11"/>
      <c r="E620" s="11">
        <v>1</v>
      </c>
      <c r="F620" s="16">
        <v>300</v>
      </c>
      <c r="G620" s="11"/>
      <c r="H620" s="16"/>
      <c r="I620" s="11"/>
      <c r="J620" s="11"/>
      <c r="K620" s="11">
        <f t="shared" si="1"/>
        <v>1</v>
      </c>
      <c r="L620" s="100">
        <f t="shared" si="2"/>
        <v>300</v>
      </c>
    </row>
    <row r="621" spans="1:14">
      <c r="A621" s="11"/>
      <c r="B621" s="11" t="s">
        <v>680</v>
      </c>
      <c r="C621" s="11"/>
      <c r="D621" s="11"/>
      <c r="E621" s="11">
        <v>1</v>
      </c>
      <c r="F621" s="16">
        <v>360</v>
      </c>
      <c r="G621" s="11"/>
      <c r="H621" s="16"/>
      <c r="I621" s="11"/>
      <c r="J621" s="11"/>
      <c r="K621" s="11">
        <f t="shared" si="1"/>
        <v>1</v>
      </c>
      <c r="L621" s="100">
        <f t="shared" si="2"/>
        <v>360</v>
      </c>
    </row>
    <row r="622" spans="1:14" ht="15.75" thickBot="1">
      <c r="A622" s="75"/>
      <c r="B622" s="53" t="s">
        <v>533</v>
      </c>
      <c r="C622" s="53"/>
      <c r="D622" s="53"/>
      <c r="E622" s="53"/>
      <c r="F622" s="101">
        <f>SUM(F615:F621)</f>
        <v>34163.274566726992</v>
      </c>
      <c r="G622" s="53"/>
      <c r="H622" s="154">
        <v>1100</v>
      </c>
      <c r="I622" s="53"/>
      <c r="J622" s="128">
        <v>2598.6</v>
      </c>
      <c r="K622" s="93"/>
      <c r="L622" s="102">
        <f>SUM(L615:L621)</f>
        <v>32664.674566726993</v>
      </c>
    </row>
    <row r="623" spans="1:14">
      <c r="A623" s="44"/>
      <c r="B623" s="50">
        <v>1515</v>
      </c>
      <c r="C623" s="44"/>
      <c r="D623" s="44"/>
      <c r="E623" s="44"/>
      <c r="F623" s="44"/>
      <c r="G623" s="44"/>
      <c r="H623" s="44"/>
      <c r="I623" s="44"/>
      <c r="J623" s="44"/>
      <c r="K623" s="44"/>
      <c r="L623" s="44"/>
    </row>
    <row r="624" spans="1:14">
      <c r="A624" s="11">
        <v>1</v>
      </c>
      <c r="B624" s="11" t="s">
        <v>534</v>
      </c>
      <c r="C624" s="11">
        <v>2500</v>
      </c>
      <c r="D624" s="11" t="s">
        <v>24</v>
      </c>
      <c r="E624" s="11">
        <v>2</v>
      </c>
      <c r="F624" s="16">
        <v>5000</v>
      </c>
      <c r="G624" s="11"/>
      <c r="H624" s="11"/>
      <c r="I624" s="11"/>
      <c r="J624" s="11"/>
      <c r="K624" s="11">
        <v>2</v>
      </c>
      <c r="L624" s="16">
        <v>5000</v>
      </c>
    </row>
    <row r="625" spans="1:12">
      <c r="A625" s="11">
        <v>2</v>
      </c>
      <c r="B625" s="11" t="s">
        <v>535</v>
      </c>
      <c r="C625" s="11">
        <v>5230</v>
      </c>
      <c r="D625" s="11" t="s">
        <v>24</v>
      </c>
      <c r="E625" s="11">
        <v>4</v>
      </c>
      <c r="F625" s="16">
        <v>20920</v>
      </c>
      <c r="G625" s="11"/>
      <c r="H625" s="11"/>
      <c r="I625" s="11"/>
      <c r="J625" s="11"/>
      <c r="K625" s="11">
        <v>4</v>
      </c>
      <c r="L625" s="16">
        <v>20920</v>
      </c>
    </row>
    <row r="626" spans="1:12">
      <c r="A626" s="11">
        <v>3</v>
      </c>
      <c r="B626" s="11" t="s">
        <v>535</v>
      </c>
      <c r="C626" s="11">
        <v>3400</v>
      </c>
      <c r="D626" s="11" t="s">
        <v>24</v>
      </c>
      <c r="E626" s="11">
        <v>3</v>
      </c>
      <c r="F626" s="16">
        <v>10200</v>
      </c>
      <c r="G626" s="11"/>
      <c r="H626" s="11"/>
      <c r="I626" s="11"/>
      <c r="J626" s="11"/>
      <c r="K626" s="11">
        <v>3</v>
      </c>
      <c r="L626" s="16">
        <v>10200</v>
      </c>
    </row>
    <row r="627" spans="1:12">
      <c r="A627" s="11">
        <v>4</v>
      </c>
      <c r="B627" s="11" t="s">
        <v>536</v>
      </c>
      <c r="C627" s="11">
        <v>300</v>
      </c>
      <c r="D627" s="11" t="s">
        <v>24</v>
      </c>
      <c r="E627" s="11">
        <v>1</v>
      </c>
      <c r="F627" s="16">
        <v>300</v>
      </c>
      <c r="G627" s="11"/>
      <c r="H627" s="11"/>
      <c r="I627" s="11"/>
      <c r="J627" s="11"/>
      <c r="K627" s="11">
        <v>1</v>
      </c>
      <c r="L627" s="16">
        <v>300</v>
      </c>
    </row>
    <row r="628" spans="1:12">
      <c r="A628" s="26">
        <v>5</v>
      </c>
      <c r="B628" s="26" t="s">
        <v>537</v>
      </c>
      <c r="C628" s="26">
        <v>250</v>
      </c>
      <c r="D628" s="26" t="s">
        <v>24</v>
      </c>
      <c r="E628" s="26">
        <v>1</v>
      </c>
      <c r="F628" s="41">
        <v>250</v>
      </c>
      <c r="G628" s="26"/>
      <c r="H628" s="26"/>
      <c r="I628" s="26"/>
      <c r="J628" s="26"/>
      <c r="K628" s="26">
        <v>1</v>
      </c>
      <c r="L628" s="41">
        <v>250</v>
      </c>
    </row>
    <row r="629" spans="1:12">
      <c r="A629" s="11"/>
      <c r="B629" s="11" t="s">
        <v>676</v>
      </c>
      <c r="C629" s="11"/>
      <c r="D629" s="11"/>
      <c r="E629" s="11">
        <v>1</v>
      </c>
      <c r="F629" s="16">
        <v>530</v>
      </c>
      <c r="G629" s="11"/>
      <c r="H629" s="16"/>
      <c r="I629" s="11"/>
      <c r="J629" s="11"/>
      <c r="K629" s="11">
        <v>1</v>
      </c>
      <c r="L629" s="16">
        <v>530</v>
      </c>
    </row>
    <row r="630" spans="1:12">
      <c r="A630" s="11"/>
      <c r="B630" s="11" t="s">
        <v>677</v>
      </c>
      <c r="C630" s="11"/>
      <c r="D630" s="11"/>
      <c r="E630" s="11">
        <v>1</v>
      </c>
      <c r="F630" s="16">
        <v>450</v>
      </c>
      <c r="G630" s="11"/>
      <c r="H630" s="16"/>
      <c r="I630" s="11"/>
      <c r="J630" s="11"/>
      <c r="K630" s="11">
        <v>1</v>
      </c>
      <c r="L630" s="16">
        <v>450</v>
      </c>
    </row>
    <row r="631" spans="1:12">
      <c r="A631" s="11"/>
      <c r="B631" s="11"/>
      <c r="C631" s="11"/>
      <c r="D631" s="11"/>
      <c r="E631" s="11"/>
      <c r="F631" s="16"/>
      <c r="G631" s="11"/>
      <c r="H631" s="11"/>
      <c r="I631" s="11"/>
      <c r="J631" s="11"/>
      <c r="K631" s="11"/>
      <c r="L631" s="16"/>
    </row>
    <row r="632" spans="1:12" ht="15.75" thickBot="1">
      <c r="A632" s="75"/>
      <c r="B632" s="53" t="s">
        <v>538</v>
      </c>
      <c r="C632" s="53"/>
      <c r="D632" s="53"/>
      <c r="E632" s="53"/>
      <c r="F632" s="136">
        <f>SUM(F624:F631)</f>
        <v>37650</v>
      </c>
      <c r="G632" s="53"/>
      <c r="H632" s="53">
        <v>0</v>
      </c>
      <c r="I632" s="53"/>
      <c r="J632" s="53">
        <v>0</v>
      </c>
      <c r="K632" s="53"/>
      <c r="L632" s="139">
        <f>SUM(L624:L631)</f>
        <v>37650</v>
      </c>
    </row>
    <row r="633" spans="1:12">
      <c r="A633" s="44"/>
      <c r="B633" s="44" t="s">
        <v>539</v>
      </c>
      <c r="C633" s="44"/>
      <c r="D633" s="44"/>
      <c r="E633" s="44"/>
      <c r="F633" s="44"/>
      <c r="G633" s="44"/>
      <c r="H633" s="44"/>
      <c r="I633" s="44"/>
      <c r="J633" s="44"/>
      <c r="K633" s="44"/>
      <c r="L633" s="44"/>
    </row>
    <row r="634" spans="1:12">
      <c r="A634" s="11">
        <v>1</v>
      </c>
      <c r="B634" s="11" t="s">
        <v>540</v>
      </c>
      <c r="C634" s="11"/>
      <c r="D634" s="11" t="s">
        <v>24</v>
      </c>
      <c r="E634" s="11">
        <v>27</v>
      </c>
      <c r="F634" s="16">
        <v>675</v>
      </c>
      <c r="G634" s="11"/>
      <c r="H634" s="11"/>
      <c r="I634" s="11"/>
      <c r="J634" s="11"/>
      <c r="K634" s="11">
        <v>27</v>
      </c>
      <c r="L634" s="16">
        <v>675</v>
      </c>
    </row>
    <row r="635" spans="1:12">
      <c r="A635" s="11">
        <v>2</v>
      </c>
      <c r="B635" s="11" t="s">
        <v>541</v>
      </c>
      <c r="C635" s="11"/>
      <c r="D635" s="11" t="s">
        <v>24</v>
      </c>
      <c r="E635" s="11">
        <v>31</v>
      </c>
      <c r="F635" s="16">
        <v>155</v>
      </c>
      <c r="G635" s="11"/>
      <c r="H635" s="11"/>
      <c r="I635" s="11"/>
      <c r="J635" s="11"/>
      <c r="K635" s="11">
        <v>31</v>
      </c>
      <c r="L635" s="16">
        <v>155</v>
      </c>
    </row>
    <row r="636" spans="1:12">
      <c r="A636" s="11">
        <v>3</v>
      </c>
      <c r="B636" s="11" t="s">
        <v>542</v>
      </c>
      <c r="C636" s="11"/>
      <c r="D636" s="11" t="s">
        <v>543</v>
      </c>
      <c r="E636" s="11">
        <v>210</v>
      </c>
      <c r="F636" s="16">
        <v>1260</v>
      </c>
      <c r="G636" s="11"/>
      <c r="H636" s="11"/>
      <c r="I636" s="11"/>
      <c r="J636" s="11"/>
      <c r="K636" s="11">
        <v>210</v>
      </c>
      <c r="L636" s="16">
        <v>1260</v>
      </c>
    </row>
    <row r="637" spans="1:12">
      <c r="A637" s="11">
        <v>4</v>
      </c>
      <c r="B637" s="11" t="s">
        <v>544</v>
      </c>
      <c r="C637" s="11"/>
      <c r="D637" s="11" t="s">
        <v>543</v>
      </c>
      <c r="E637" s="11">
        <v>75</v>
      </c>
      <c r="F637" s="16">
        <v>750</v>
      </c>
      <c r="G637" s="11"/>
      <c r="H637" s="11"/>
      <c r="I637" s="11"/>
      <c r="J637" s="11"/>
      <c r="K637" s="11">
        <v>75</v>
      </c>
      <c r="L637" s="16">
        <v>750</v>
      </c>
    </row>
    <row r="638" spans="1:12">
      <c r="A638" s="11">
        <v>5</v>
      </c>
      <c r="B638" s="11" t="s">
        <v>545</v>
      </c>
      <c r="C638" s="11"/>
      <c r="D638" s="11" t="s">
        <v>24</v>
      </c>
      <c r="E638" s="11">
        <v>4</v>
      </c>
      <c r="F638" s="16">
        <v>120</v>
      </c>
      <c r="G638" s="11"/>
      <c r="H638" s="11"/>
      <c r="I638" s="11"/>
      <c r="J638" s="11"/>
      <c r="K638" s="11">
        <v>4</v>
      </c>
      <c r="L638" s="16">
        <v>120</v>
      </c>
    </row>
    <row r="639" spans="1:12">
      <c r="A639" s="11">
        <v>6</v>
      </c>
      <c r="B639" s="11" t="s">
        <v>546</v>
      </c>
      <c r="C639" s="11"/>
      <c r="D639" s="11" t="s">
        <v>24</v>
      </c>
      <c r="E639" s="11">
        <v>8</v>
      </c>
      <c r="F639" s="16">
        <v>90</v>
      </c>
      <c r="G639" s="11"/>
      <c r="H639" s="11"/>
      <c r="I639" s="11"/>
      <c r="J639" s="11"/>
      <c r="K639" s="11">
        <v>8</v>
      </c>
      <c r="L639" s="16">
        <v>90</v>
      </c>
    </row>
    <row r="640" spans="1:12">
      <c r="A640" s="11">
        <v>7</v>
      </c>
      <c r="B640" s="11" t="s">
        <v>547</v>
      </c>
      <c r="C640" s="11"/>
      <c r="D640" s="11" t="s">
        <v>24</v>
      </c>
      <c r="E640" s="11">
        <v>1</v>
      </c>
      <c r="F640" s="16">
        <v>20</v>
      </c>
      <c r="G640" s="11"/>
      <c r="H640" s="11"/>
      <c r="I640" s="11"/>
      <c r="J640" s="11"/>
      <c r="K640" s="11">
        <v>1</v>
      </c>
      <c r="L640" s="16">
        <v>20</v>
      </c>
    </row>
    <row r="641" spans="1:12">
      <c r="A641" s="11">
        <v>8</v>
      </c>
      <c r="B641" s="11" t="s">
        <v>548</v>
      </c>
      <c r="C641" s="11"/>
      <c r="D641" s="11" t="s">
        <v>24</v>
      </c>
      <c r="E641" s="11">
        <v>3</v>
      </c>
      <c r="F641" s="16">
        <v>150</v>
      </c>
      <c r="G641" s="11"/>
      <c r="H641" s="11"/>
      <c r="I641" s="11"/>
      <c r="J641" s="11"/>
      <c r="K641" s="11">
        <v>3</v>
      </c>
      <c r="L641" s="16">
        <v>150</v>
      </c>
    </row>
    <row r="642" spans="1:12">
      <c r="A642" s="11">
        <v>9</v>
      </c>
      <c r="B642" s="11" t="s">
        <v>549</v>
      </c>
      <c r="C642" s="11"/>
      <c r="D642" s="11" t="s">
        <v>24</v>
      </c>
      <c r="E642" s="11">
        <v>3</v>
      </c>
      <c r="F642" s="16">
        <v>50</v>
      </c>
      <c r="G642" s="11"/>
      <c r="H642" s="11"/>
      <c r="I642" s="11"/>
      <c r="J642" s="11"/>
      <c r="K642" s="11">
        <v>3</v>
      </c>
      <c r="L642" s="16">
        <v>50</v>
      </c>
    </row>
    <row r="643" spans="1:12">
      <c r="A643" s="11">
        <v>10</v>
      </c>
      <c r="B643" s="11" t="s">
        <v>550</v>
      </c>
      <c r="C643" s="11"/>
      <c r="D643" s="11" t="s">
        <v>24</v>
      </c>
      <c r="E643" s="11">
        <v>6</v>
      </c>
      <c r="F643" s="16">
        <v>1500</v>
      </c>
      <c r="G643" s="11"/>
      <c r="H643" s="11"/>
      <c r="I643" s="11"/>
      <c r="J643" s="11"/>
      <c r="K643" s="11">
        <v>6</v>
      </c>
      <c r="L643" s="16">
        <v>1500</v>
      </c>
    </row>
    <row r="644" spans="1:12">
      <c r="A644" s="11">
        <v>11</v>
      </c>
      <c r="B644" s="11" t="s">
        <v>551</v>
      </c>
      <c r="C644" s="11"/>
      <c r="D644" s="11" t="s">
        <v>24</v>
      </c>
      <c r="E644" s="11">
        <v>6</v>
      </c>
      <c r="F644" s="16">
        <v>60</v>
      </c>
      <c r="G644" s="11"/>
      <c r="H644" s="11"/>
      <c r="I644" s="11"/>
      <c r="J644" s="11"/>
      <c r="K644" s="11">
        <v>6</v>
      </c>
      <c r="L644" s="16">
        <v>60</v>
      </c>
    </row>
    <row r="645" spans="1:12">
      <c r="A645" s="11">
        <v>12</v>
      </c>
      <c r="B645" s="11" t="s">
        <v>109</v>
      </c>
      <c r="C645" s="11"/>
      <c r="D645" s="11" t="s">
        <v>24</v>
      </c>
      <c r="E645" s="11">
        <v>2</v>
      </c>
      <c r="F645" s="16">
        <v>120</v>
      </c>
      <c r="G645" s="11"/>
      <c r="H645" s="11"/>
      <c r="I645" s="11"/>
      <c r="J645" s="11"/>
      <c r="K645" s="11">
        <v>2</v>
      </c>
      <c r="L645" s="16">
        <v>120</v>
      </c>
    </row>
    <row r="646" spans="1:12">
      <c r="A646" s="11">
        <v>13</v>
      </c>
      <c r="B646" s="11" t="s">
        <v>552</v>
      </c>
      <c r="C646" s="11"/>
      <c r="D646" s="11" t="s">
        <v>24</v>
      </c>
      <c r="E646" s="11">
        <v>1</v>
      </c>
      <c r="F646" s="16">
        <v>358</v>
      </c>
      <c r="G646" s="11"/>
      <c r="H646" s="11"/>
      <c r="I646" s="11"/>
      <c r="J646" s="11"/>
      <c r="K646" s="11">
        <v>1</v>
      </c>
      <c r="L646" s="16">
        <v>358</v>
      </c>
    </row>
    <row r="647" spans="1:12">
      <c r="A647" s="11">
        <v>14</v>
      </c>
      <c r="B647" s="11" t="s">
        <v>553</v>
      </c>
      <c r="C647" s="11"/>
      <c r="D647" s="11" t="s">
        <v>24</v>
      </c>
      <c r="E647" s="11">
        <v>1</v>
      </c>
      <c r="F647" s="16">
        <v>500</v>
      </c>
      <c r="G647" s="11"/>
      <c r="H647" s="11"/>
      <c r="I647" s="11"/>
      <c r="J647" s="11"/>
      <c r="K647" s="11">
        <v>1</v>
      </c>
      <c r="L647" s="16">
        <v>500</v>
      </c>
    </row>
    <row r="648" spans="1:12">
      <c r="A648" s="11">
        <v>15</v>
      </c>
      <c r="B648" s="11" t="s">
        <v>554</v>
      </c>
      <c r="C648" s="11"/>
      <c r="D648" s="11" t="s">
        <v>24</v>
      </c>
      <c r="E648" s="11">
        <v>2</v>
      </c>
      <c r="F648" s="16">
        <v>120</v>
      </c>
      <c r="G648" s="11"/>
      <c r="H648" s="11"/>
      <c r="I648" s="11"/>
      <c r="J648" s="11"/>
      <c r="K648" s="11">
        <v>2</v>
      </c>
      <c r="L648" s="16">
        <v>120</v>
      </c>
    </row>
    <row r="649" spans="1:12">
      <c r="A649" s="11">
        <v>16</v>
      </c>
      <c r="B649" s="11" t="s">
        <v>555</v>
      </c>
      <c r="C649" s="11"/>
      <c r="D649" s="11" t="s">
        <v>24</v>
      </c>
      <c r="E649" s="11">
        <v>1</v>
      </c>
      <c r="F649" s="16">
        <v>50</v>
      </c>
      <c r="G649" s="11"/>
      <c r="H649" s="11"/>
      <c r="I649" s="11"/>
      <c r="J649" s="11"/>
      <c r="K649" s="11">
        <v>1</v>
      </c>
      <c r="L649" s="16">
        <v>50</v>
      </c>
    </row>
    <row r="650" spans="1:12">
      <c r="A650" s="11">
        <v>17</v>
      </c>
      <c r="B650" s="11" t="s">
        <v>556</v>
      </c>
      <c r="C650" s="11"/>
      <c r="D650" s="11" t="s">
        <v>24</v>
      </c>
      <c r="E650" s="11">
        <v>67</v>
      </c>
      <c r="F650" s="16">
        <v>677</v>
      </c>
      <c r="G650" s="11"/>
      <c r="H650" s="11"/>
      <c r="I650" s="11"/>
      <c r="J650" s="11"/>
      <c r="K650" s="11">
        <v>67</v>
      </c>
      <c r="L650" s="16">
        <v>677</v>
      </c>
    </row>
    <row r="651" spans="1:12" ht="15.75" thickBot="1">
      <c r="A651" s="26">
        <v>18</v>
      </c>
      <c r="B651" s="26" t="s">
        <v>557</v>
      </c>
      <c r="C651" s="26"/>
      <c r="D651" s="26" t="s">
        <v>532</v>
      </c>
      <c r="E651" s="26"/>
      <c r="F651" s="41">
        <v>25189.65</v>
      </c>
      <c r="G651" s="26"/>
      <c r="H651" s="26"/>
      <c r="I651" s="26"/>
      <c r="J651" s="26"/>
      <c r="K651" s="26"/>
      <c r="L651" s="41">
        <v>25189.65</v>
      </c>
    </row>
    <row r="652" spans="1:12">
      <c r="A652" s="96"/>
      <c r="B652" s="97" t="s">
        <v>558</v>
      </c>
      <c r="C652" s="97"/>
      <c r="D652" s="97"/>
      <c r="E652" s="97"/>
      <c r="F652" s="146">
        <v>31844.65</v>
      </c>
      <c r="G652" s="97"/>
      <c r="H652" s="97">
        <v>0</v>
      </c>
      <c r="I652" s="97"/>
      <c r="J652" s="97">
        <v>0</v>
      </c>
      <c r="K652" s="97"/>
      <c r="L652" s="140">
        <v>31844.65</v>
      </c>
    </row>
    <row r="653" spans="1:12">
      <c r="A653" s="14"/>
      <c r="B653" s="14"/>
      <c r="C653" s="14"/>
      <c r="D653" s="14"/>
      <c r="E653" s="14"/>
      <c r="F653" s="98"/>
      <c r="G653" s="14"/>
      <c r="H653" s="14"/>
      <c r="I653" s="14"/>
      <c r="J653" s="14"/>
      <c r="K653" s="14"/>
      <c r="L653" s="141"/>
    </row>
    <row r="654" spans="1:12">
      <c r="A654" s="14"/>
      <c r="B654" s="12">
        <v>1311</v>
      </c>
      <c r="C654" s="14"/>
      <c r="D654" s="14"/>
      <c r="E654" s="14"/>
      <c r="F654" s="98"/>
      <c r="G654" s="14"/>
      <c r="H654" s="14"/>
      <c r="I654" s="14"/>
      <c r="J654" s="14"/>
      <c r="K654" s="14"/>
      <c r="L654" s="141"/>
    </row>
    <row r="655" spans="1:12">
      <c r="A655" s="14"/>
      <c r="B655" s="14" t="s">
        <v>688</v>
      </c>
      <c r="C655" s="14"/>
      <c r="D655" s="14" t="s">
        <v>24</v>
      </c>
      <c r="E655" s="14">
        <v>1</v>
      </c>
      <c r="F655" s="148">
        <v>12240</v>
      </c>
      <c r="G655" s="14"/>
      <c r="H655" s="144"/>
      <c r="I655" s="14"/>
      <c r="J655" s="14"/>
      <c r="K655" s="14">
        <v>1</v>
      </c>
      <c r="L655" s="141">
        <v>12240</v>
      </c>
    </row>
    <row r="656" spans="1:12">
      <c r="A656" s="14"/>
      <c r="B656" s="14" t="s">
        <v>687</v>
      </c>
      <c r="C656" s="14"/>
      <c r="D656" s="14"/>
      <c r="E656" s="14"/>
      <c r="F656" s="98"/>
      <c r="G656" s="14"/>
      <c r="H656" s="145">
        <f>H655</f>
        <v>0</v>
      </c>
      <c r="I656" s="14"/>
      <c r="J656" s="14"/>
      <c r="K656" s="14"/>
      <c r="L656" s="142">
        <f>L655</f>
        <v>12240</v>
      </c>
    </row>
    <row r="657" spans="1:12">
      <c r="A657" s="14"/>
      <c r="B657" s="12">
        <v>1312</v>
      </c>
      <c r="C657" s="14"/>
      <c r="D657" s="14"/>
      <c r="E657" s="14"/>
      <c r="F657" s="99"/>
      <c r="G657" s="14"/>
      <c r="H657" s="14"/>
      <c r="I657" s="14"/>
      <c r="J657" s="14"/>
      <c r="K657" s="14"/>
      <c r="L657" s="14"/>
    </row>
    <row r="658" spans="1:12">
      <c r="A658" s="27">
        <v>1</v>
      </c>
      <c r="B658" s="27" t="s">
        <v>559</v>
      </c>
      <c r="C658" s="27"/>
      <c r="D658" s="27" t="s">
        <v>24</v>
      </c>
      <c r="E658" s="27">
        <v>48</v>
      </c>
      <c r="F658" s="45">
        <v>46080</v>
      </c>
      <c r="G658" s="27"/>
      <c r="H658" s="27"/>
      <c r="I658" s="27"/>
      <c r="J658" s="27"/>
      <c r="K658" s="27">
        <v>48</v>
      </c>
      <c r="L658" s="45">
        <v>46080</v>
      </c>
    </row>
    <row r="659" spans="1:12">
      <c r="A659" s="11">
        <v>2</v>
      </c>
      <c r="B659" s="11" t="s">
        <v>560</v>
      </c>
      <c r="C659" s="11"/>
      <c r="D659" s="11" t="s">
        <v>24</v>
      </c>
      <c r="E659" s="11">
        <v>96</v>
      </c>
      <c r="F659" s="16">
        <v>29280</v>
      </c>
      <c r="G659" s="11"/>
      <c r="H659" s="11"/>
      <c r="I659" s="11"/>
      <c r="J659" s="11"/>
      <c r="K659" s="11">
        <v>96</v>
      </c>
      <c r="L659" s="16">
        <v>29280</v>
      </c>
    </row>
    <row r="660" spans="1:12">
      <c r="A660" s="11">
        <v>5</v>
      </c>
      <c r="B660" s="11" t="s">
        <v>563</v>
      </c>
      <c r="C660" s="11"/>
      <c r="D660" s="11" t="s">
        <v>24</v>
      </c>
      <c r="E660" s="11">
        <v>2</v>
      </c>
      <c r="F660" s="16">
        <v>178.2</v>
      </c>
      <c r="G660" s="11"/>
      <c r="H660" s="11"/>
      <c r="I660" s="11"/>
      <c r="J660" s="11"/>
      <c r="K660" s="11">
        <v>2</v>
      </c>
      <c r="L660" s="16">
        <v>178.2</v>
      </c>
    </row>
    <row r="661" spans="1:12">
      <c r="A661" s="11">
        <v>6</v>
      </c>
      <c r="B661" s="11" t="s">
        <v>564</v>
      </c>
      <c r="C661" s="11"/>
      <c r="D661" s="11" t="s">
        <v>24</v>
      </c>
      <c r="E661" s="11">
        <v>7</v>
      </c>
      <c r="F661" s="16">
        <v>416.5</v>
      </c>
      <c r="G661" s="11"/>
      <c r="H661" s="11"/>
      <c r="I661" s="11"/>
      <c r="J661" s="11"/>
      <c r="K661" s="11">
        <v>7</v>
      </c>
      <c r="L661" s="16">
        <v>416.5</v>
      </c>
    </row>
    <row r="662" spans="1:12">
      <c r="A662" s="11">
        <v>7</v>
      </c>
      <c r="B662" s="11" t="s">
        <v>565</v>
      </c>
      <c r="C662" s="11"/>
      <c r="D662" s="11" t="s">
        <v>24</v>
      </c>
      <c r="E662" s="11">
        <v>2</v>
      </c>
      <c r="F662" s="16">
        <v>136</v>
      </c>
      <c r="G662" s="11"/>
      <c r="H662" s="11"/>
      <c r="I662" s="11"/>
      <c r="J662" s="11"/>
      <c r="K662" s="11">
        <v>2</v>
      </c>
      <c r="L662" s="16">
        <v>136</v>
      </c>
    </row>
    <row r="663" spans="1:12">
      <c r="A663" s="11">
        <v>8</v>
      </c>
      <c r="B663" s="11" t="s">
        <v>566</v>
      </c>
      <c r="C663" s="11"/>
      <c r="D663" s="11" t="s">
        <v>24</v>
      </c>
      <c r="E663" s="11">
        <v>2</v>
      </c>
      <c r="F663" s="16">
        <v>136</v>
      </c>
      <c r="G663" s="11"/>
      <c r="H663" s="11"/>
      <c r="I663" s="11"/>
      <c r="J663" s="11"/>
      <c r="K663" s="11">
        <v>2</v>
      </c>
      <c r="L663" s="16">
        <v>136</v>
      </c>
    </row>
    <row r="664" spans="1:12">
      <c r="A664" s="11">
        <v>9</v>
      </c>
      <c r="B664" s="11" t="s">
        <v>567</v>
      </c>
      <c r="C664" s="11"/>
      <c r="D664" s="11" t="s">
        <v>24</v>
      </c>
      <c r="E664" s="11">
        <v>2</v>
      </c>
      <c r="F664" s="16">
        <v>136</v>
      </c>
      <c r="G664" s="11"/>
      <c r="H664" s="11"/>
      <c r="I664" s="11"/>
      <c r="J664" s="11"/>
      <c r="K664" s="11">
        <v>2</v>
      </c>
      <c r="L664" s="16">
        <v>136</v>
      </c>
    </row>
    <row r="665" spans="1:12">
      <c r="A665" s="11">
        <v>10</v>
      </c>
      <c r="B665" s="11" t="s">
        <v>568</v>
      </c>
      <c r="C665" s="11"/>
      <c r="D665" s="11" t="s">
        <v>24</v>
      </c>
      <c r="E665" s="11">
        <v>1</v>
      </c>
      <c r="F665" s="16">
        <v>3900</v>
      </c>
      <c r="G665" s="11"/>
      <c r="H665" s="11"/>
      <c r="I665" s="11"/>
      <c r="J665" s="11"/>
      <c r="K665" s="11">
        <v>1</v>
      </c>
      <c r="L665" s="16">
        <v>3900</v>
      </c>
    </row>
    <row r="666" spans="1:12">
      <c r="A666" s="11">
        <v>11</v>
      </c>
      <c r="B666" s="11" t="s">
        <v>569</v>
      </c>
      <c r="C666" s="11"/>
      <c r="D666" s="11" t="s">
        <v>24</v>
      </c>
      <c r="E666" s="11">
        <v>1</v>
      </c>
      <c r="F666" s="16">
        <v>1550</v>
      </c>
      <c r="G666" s="11"/>
      <c r="H666" s="11"/>
      <c r="I666" s="11"/>
      <c r="J666" s="11"/>
      <c r="K666" s="11">
        <v>1</v>
      </c>
      <c r="L666" s="16">
        <v>1550</v>
      </c>
    </row>
    <row r="667" spans="1:12">
      <c r="A667" s="11">
        <v>12</v>
      </c>
      <c r="B667" s="11" t="s">
        <v>635</v>
      </c>
      <c r="C667" s="11"/>
      <c r="D667" s="11" t="s">
        <v>24</v>
      </c>
      <c r="E667" s="11">
        <v>1</v>
      </c>
      <c r="F667" s="16">
        <v>3360</v>
      </c>
      <c r="G667" s="11"/>
      <c r="H667" s="11"/>
      <c r="I667" s="11"/>
      <c r="J667" s="11"/>
      <c r="K667" s="11">
        <v>1</v>
      </c>
      <c r="L667" s="16">
        <v>3360</v>
      </c>
    </row>
    <row r="668" spans="1:12">
      <c r="A668" s="11">
        <v>13</v>
      </c>
      <c r="B668" s="11" t="s">
        <v>636</v>
      </c>
      <c r="C668" s="11"/>
      <c r="D668" s="11" t="s">
        <v>24</v>
      </c>
      <c r="E668" s="11">
        <v>2</v>
      </c>
      <c r="F668" s="16">
        <v>174.32</v>
      </c>
      <c r="G668" s="11"/>
      <c r="H668" s="11"/>
      <c r="I668" s="11"/>
      <c r="J668" s="11"/>
      <c r="K668" s="11">
        <v>2</v>
      </c>
      <c r="L668" s="16">
        <v>174.32</v>
      </c>
    </row>
    <row r="669" spans="1:12">
      <c r="A669" s="11">
        <v>14</v>
      </c>
      <c r="B669" s="11" t="s">
        <v>637</v>
      </c>
      <c r="C669" s="11"/>
      <c r="D669" s="11" t="s">
        <v>24</v>
      </c>
      <c r="E669" s="11">
        <v>2</v>
      </c>
      <c r="F669" s="16">
        <v>174.32</v>
      </c>
      <c r="G669" s="11"/>
      <c r="H669" s="11"/>
      <c r="I669" s="11"/>
      <c r="J669" s="11"/>
      <c r="K669" s="11">
        <v>2</v>
      </c>
      <c r="L669" s="16">
        <v>174.32</v>
      </c>
    </row>
    <row r="670" spans="1:12">
      <c r="A670" s="11">
        <v>15</v>
      </c>
      <c r="B670" s="11" t="s">
        <v>638</v>
      </c>
      <c r="C670" s="11"/>
      <c r="D670" s="11" t="s">
        <v>24</v>
      </c>
      <c r="E670" s="11">
        <v>2</v>
      </c>
      <c r="F670" s="16">
        <v>174.32</v>
      </c>
      <c r="G670" s="11"/>
      <c r="H670" s="11"/>
      <c r="I670" s="11"/>
      <c r="J670" s="11"/>
      <c r="K670" s="11">
        <v>2</v>
      </c>
      <c r="L670" s="16">
        <v>174.32</v>
      </c>
    </row>
    <row r="671" spans="1:12">
      <c r="A671" s="11">
        <v>16</v>
      </c>
      <c r="B671" s="11" t="s">
        <v>639</v>
      </c>
      <c r="C671" s="11"/>
      <c r="D671" s="11" t="s">
        <v>24</v>
      </c>
      <c r="E671" s="11">
        <v>2</v>
      </c>
      <c r="F671" s="16">
        <v>77.88</v>
      </c>
      <c r="G671" s="11"/>
      <c r="H671" s="11"/>
      <c r="I671" s="11"/>
      <c r="J671" s="11"/>
      <c r="K671" s="11">
        <v>2</v>
      </c>
      <c r="L671" s="16">
        <v>77.88</v>
      </c>
    </row>
    <row r="672" spans="1:12">
      <c r="A672" s="11">
        <v>17</v>
      </c>
      <c r="B672" s="11" t="s">
        <v>640</v>
      </c>
      <c r="C672" s="11"/>
      <c r="D672" s="11" t="s">
        <v>24</v>
      </c>
      <c r="E672" s="11">
        <v>2</v>
      </c>
      <c r="F672" s="16">
        <v>259.62</v>
      </c>
      <c r="G672" s="11"/>
      <c r="H672" s="11"/>
      <c r="I672" s="11"/>
      <c r="J672" s="11"/>
      <c r="K672" s="11">
        <v>2</v>
      </c>
      <c r="L672" s="16">
        <v>259.62</v>
      </c>
    </row>
    <row r="673" spans="1:12">
      <c r="A673" s="11">
        <v>18</v>
      </c>
      <c r="B673" s="11" t="s">
        <v>641</v>
      </c>
      <c r="C673" s="11"/>
      <c r="D673" s="11" t="s">
        <v>24</v>
      </c>
      <c r="E673" s="11">
        <v>2</v>
      </c>
      <c r="F673" s="16">
        <v>890.1</v>
      </c>
      <c r="G673" s="11"/>
      <c r="H673" s="11"/>
      <c r="I673" s="11"/>
      <c r="J673" s="11"/>
      <c r="K673" s="11">
        <v>2</v>
      </c>
      <c r="L673" s="16">
        <v>890.1</v>
      </c>
    </row>
    <row r="674" spans="1:12">
      <c r="A674" s="11">
        <v>19</v>
      </c>
      <c r="B674" s="11" t="s">
        <v>642</v>
      </c>
      <c r="C674" s="11"/>
      <c r="D674" s="11" t="s">
        <v>24</v>
      </c>
      <c r="E674" s="11">
        <v>2</v>
      </c>
      <c r="F674" s="16">
        <v>111.26</v>
      </c>
      <c r="G674" s="11"/>
      <c r="H674" s="11"/>
      <c r="I674" s="11"/>
      <c r="J674" s="11"/>
      <c r="K674" s="11">
        <v>2</v>
      </c>
      <c r="L674" s="16">
        <v>111.26</v>
      </c>
    </row>
    <row r="675" spans="1:12">
      <c r="A675" s="11">
        <v>20</v>
      </c>
      <c r="B675" s="11" t="s">
        <v>643</v>
      </c>
      <c r="C675" s="11"/>
      <c r="D675" s="11" t="s">
        <v>24</v>
      </c>
      <c r="E675" s="11">
        <v>2</v>
      </c>
      <c r="F675" s="16">
        <v>89.02</v>
      </c>
      <c r="G675" s="11"/>
      <c r="H675" s="11"/>
      <c r="I675" s="11"/>
      <c r="J675" s="11"/>
      <c r="K675" s="11">
        <v>2</v>
      </c>
      <c r="L675" s="16">
        <v>89.02</v>
      </c>
    </row>
    <row r="676" spans="1:12">
      <c r="A676" s="11">
        <v>21</v>
      </c>
      <c r="B676" s="11" t="s">
        <v>644</v>
      </c>
      <c r="C676" s="11"/>
      <c r="D676" s="11" t="s">
        <v>24</v>
      </c>
      <c r="E676" s="11">
        <v>2</v>
      </c>
      <c r="F676" s="16">
        <v>103.84</v>
      </c>
      <c r="G676" s="11"/>
      <c r="H676" s="11"/>
      <c r="I676" s="11"/>
      <c r="J676" s="11"/>
      <c r="K676" s="11">
        <v>2</v>
      </c>
      <c r="L676" s="16">
        <v>103.84</v>
      </c>
    </row>
    <row r="677" spans="1:12">
      <c r="A677" s="11">
        <v>22</v>
      </c>
      <c r="B677" s="11" t="s">
        <v>645</v>
      </c>
      <c r="C677" s="11"/>
      <c r="D677" s="11" t="s">
        <v>24</v>
      </c>
      <c r="E677" s="11">
        <v>2</v>
      </c>
      <c r="F677" s="16">
        <v>103.84</v>
      </c>
      <c r="G677" s="11"/>
      <c r="H677" s="11"/>
      <c r="I677" s="11"/>
      <c r="J677" s="11"/>
      <c r="K677" s="11">
        <v>2</v>
      </c>
      <c r="L677" s="16">
        <v>103.84</v>
      </c>
    </row>
    <row r="678" spans="1:12">
      <c r="A678" s="11">
        <v>23</v>
      </c>
      <c r="B678" s="11" t="s">
        <v>646</v>
      </c>
      <c r="C678" s="11"/>
      <c r="D678" s="11" t="s">
        <v>24</v>
      </c>
      <c r="E678" s="11">
        <v>2</v>
      </c>
      <c r="F678" s="16">
        <v>64.900000000000006</v>
      </c>
      <c r="G678" s="11"/>
      <c r="H678" s="11"/>
      <c r="I678" s="11"/>
      <c r="J678" s="11"/>
      <c r="K678" s="11">
        <v>2</v>
      </c>
      <c r="L678" s="16">
        <v>64.900000000000006</v>
      </c>
    </row>
    <row r="679" spans="1:12">
      <c r="A679" s="11">
        <v>24</v>
      </c>
      <c r="B679" s="11" t="s">
        <v>647</v>
      </c>
      <c r="C679" s="11"/>
      <c r="D679" s="11" t="s">
        <v>24</v>
      </c>
      <c r="E679" s="11">
        <v>2</v>
      </c>
      <c r="F679" s="16">
        <v>133.52000000000001</v>
      </c>
      <c r="G679" s="11"/>
      <c r="H679" s="11"/>
      <c r="I679" s="11"/>
      <c r="J679" s="11"/>
      <c r="K679" s="11">
        <v>2</v>
      </c>
      <c r="L679" s="16">
        <v>133.52000000000001</v>
      </c>
    </row>
    <row r="680" spans="1:12">
      <c r="A680" s="11">
        <v>25</v>
      </c>
      <c r="B680" s="11" t="s">
        <v>648</v>
      </c>
      <c r="C680" s="11"/>
      <c r="D680" s="11" t="s">
        <v>24</v>
      </c>
      <c r="E680" s="11">
        <v>2</v>
      </c>
      <c r="F680" s="16">
        <v>226.24</v>
      </c>
      <c r="G680" s="11"/>
      <c r="H680" s="11"/>
      <c r="I680" s="11"/>
      <c r="J680" s="11"/>
      <c r="K680" s="11">
        <v>2</v>
      </c>
      <c r="L680" s="16">
        <v>226.24</v>
      </c>
    </row>
    <row r="681" spans="1:12">
      <c r="A681" s="11">
        <v>26</v>
      </c>
      <c r="B681" s="11" t="s">
        <v>649</v>
      </c>
      <c r="C681" s="11"/>
      <c r="D681" s="11" t="s">
        <v>24</v>
      </c>
      <c r="E681" s="11">
        <v>2</v>
      </c>
      <c r="F681" s="16">
        <v>111.26</v>
      </c>
      <c r="G681" s="11"/>
      <c r="H681" s="11"/>
      <c r="I681" s="11"/>
      <c r="J681" s="11"/>
      <c r="K681" s="11">
        <v>2</v>
      </c>
      <c r="L681" s="16">
        <v>111.26</v>
      </c>
    </row>
    <row r="682" spans="1:12">
      <c r="A682" s="11">
        <v>27</v>
      </c>
      <c r="B682" s="11" t="s">
        <v>650</v>
      </c>
      <c r="C682" s="11"/>
      <c r="D682" s="11" t="s">
        <v>24</v>
      </c>
      <c r="E682" s="11">
        <v>2</v>
      </c>
      <c r="F682" s="16">
        <v>111.26</v>
      </c>
      <c r="G682" s="11"/>
      <c r="H682" s="11"/>
      <c r="I682" s="11"/>
      <c r="J682" s="11"/>
      <c r="K682" s="11">
        <v>2</v>
      </c>
      <c r="L682" s="16">
        <v>111.26</v>
      </c>
    </row>
    <row r="683" spans="1:12">
      <c r="A683" s="11">
        <v>28</v>
      </c>
      <c r="B683" s="11" t="s">
        <v>651</v>
      </c>
      <c r="C683" s="11"/>
      <c r="D683" s="11" t="s">
        <v>24</v>
      </c>
      <c r="E683" s="11">
        <v>2</v>
      </c>
      <c r="F683" s="16">
        <v>370.88</v>
      </c>
      <c r="G683" s="11"/>
      <c r="H683" s="11"/>
      <c r="I683" s="11"/>
      <c r="J683" s="11"/>
      <c r="K683" s="11">
        <v>2</v>
      </c>
      <c r="L683" s="16">
        <v>370.88</v>
      </c>
    </row>
    <row r="684" spans="1:12">
      <c r="A684" s="11">
        <v>29</v>
      </c>
      <c r="B684" s="11" t="s">
        <v>652</v>
      </c>
      <c r="C684" s="11"/>
      <c r="D684" s="11" t="s">
        <v>24</v>
      </c>
      <c r="E684" s="11">
        <v>2</v>
      </c>
      <c r="F684" s="16">
        <v>278.16000000000003</v>
      </c>
      <c r="G684" s="11"/>
      <c r="H684" s="11"/>
      <c r="I684" s="11"/>
      <c r="J684" s="11"/>
      <c r="K684" s="11">
        <v>2</v>
      </c>
      <c r="L684" s="16">
        <v>278.16000000000003</v>
      </c>
    </row>
    <row r="685" spans="1:12">
      <c r="A685" s="11">
        <v>30</v>
      </c>
      <c r="B685" s="11" t="s">
        <v>653</v>
      </c>
      <c r="C685" s="11"/>
      <c r="D685" s="11" t="s">
        <v>24</v>
      </c>
      <c r="E685" s="11">
        <v>2</v>
      </c>
      <c r="F685" s="16">
        <v>2855.72</v>
      </c>
      <c r="G685" s="11"/>
      <c r="H685" s="11"/>
      <c r="I685" s="11"/>
      <c r="J685" s="11"/>
      <c r="K685" s="11">
        <v>2</v>
      </c>
      <c r="L685" s="16">
        <v>2855.72</v>
      </c>
    </row>
    <row r="686" spans="1:12">
      <c r="A686" s="11">
        <v>31</v>
      </c>
      <c r="B686" s="11" t="s">
        <v>654</v>
      </c>
      <c r="C686" s="11"/>
      <c r="D686" s="11" t="s">
        <v>24</v>
      </c>
      <c r="E686" s="11">
        <v>2</v>
      </c>
      <c r="F686" s="16">
        <v>259.62</v>
      </c>
      <c r="G686" s="11"/>
      <c r="H686" s="11"/>
      <c r="I686" s="11"/>
      <c r="J686" s="11"/>
      <c r="K686" s="11">
        <v>2</v>
      </c>
      <c r="L686" s="16">
        <v>259.62</v>
      </c>
    </row>
    <row r="687" spans="1:12">
      <c r="A687" s="11">
        <v>32</v>
      </c>
      <c r="B687" s="11" t="s">
        <v>655</v>
      </c>
      <c r="C687" s="11"/>
      <c r="D687" s="11" t="s">
        <v>24</v>
      </c>
      <c r="E687" s="11">
        <v>2</v>
      </c>
      <c r="F687" s="16">
        <v>296.61</v>
      </c>
      <c r="G687" s="11"/>
      <c r="H687" s="11"/>
      <c r="I687" s="11"/>
      <c r="J687" s="11"/>
      <c r="K687" s="11">
        <v>2</v>
      </c>
      <c r="L687" s="16">
        <v>296.61</v>
      </c>
    </row>
    <row r="688" spans="1:12">
      <c r="A688" s="11">
        <v>33</v>
      </c>
      <c r="B688" s="11" t="s">
        <v>656</v>
      </c>
      <c r="C688" s="11"/>
      <c r="D688" s="11" t="s">
        <v>24</v>
      </c>
      <c r="E688" s="11">
        <v>2</v>
      </c>
      <c r="F688" s="16">
        <v>111.26</v>
      </c>
      <c r="G688" s="11"/>
      <c r="H688" s="11"/>
      <c r="I688" s="11"/>
      <c r="J688" s="11"/>
      <c r="K688" s="11">
        <v>2</v>
      </c>
      <c r="L688" s="16">
        <v>111.26</v>
      </c>
    </row>
    <row r="689" spans="1:12">
      <c r="A689" s="11">
        <v>34</v>
      </c>
      <c r="B689" s="11" t="s">
        <v>657</v>
      </c>
      <c r="C689" s="11"/>
      <c r="D689" s="11" t="s">
        <v>24</v>
      </c>
      <c r="E689" s="11">
        <v>2</v>
      </c>
      <c r="F689" s="16">
        <v>148.36000000000001</v>
      </c>
      <c r="G689" s="11"/>
      <c r="H689" s="11"/>
      <c r="I689" s="11"/>
      <c r="J689" s="11"/>
      <c r="K689" s="11">
        <v>2</v>
      </c>
      <c r="L689" s="16">
        <v>148.36000000000001</v>
      </c>
    </row>
    <row r="690" spans="1:12">
      <c r="A690" s="11">
        <v>35</v>
      </c>
      <c r="B690" s="11" t="s">
        <v>658</v>
      </c>
      <c r="C690" s="11"/>
      <c r="D690" s="11" t="s">
        <v>24</v>
      </c>
      <c r="E690" s="11">
        <v>2</v>
      </c>
      <c r="F690" s="16">
        <v>296.7</v>
      </c>
      <c r="G690" s="11"/>
      <c r="H690" s="11"/>
      <c r="I690" s="11"/>
      <c r="J690" s="11"/>
      <c r="K690" s="11">
        <v>2</v>
      </c>
      <c r="L690" s="16">
        <v>296.7</v>
      </c>
    </row>
    <row r="691" spans="1:12">
      <c r="A691" s="11">
        <v>36</v>
      </c>
      <c r="B691" s="11" t="s">
        <v>659</v>
      </c>
      <c r="C691" s="11"/>
      <c r="D691" s="11" t="s">
        <v>24</v>
      </c>
      <c r="E691" s="11">
        <v>2</v>
      </c>
      <c r="F691" s="16">
        <v>166.9</v>
      </c>
      <c r="G691" s="11"/>
      <c r="H691" s="11"/>
      <c r="I691" s="11"/>
      <c r="J691" s="11"/>
      <c r="K691" s="11">
        <v>2</v>
      </c>
      <c r="L691" s="16">
        <v>166.9</v>
      </c>
    </row>
    <row r="692" spans="1:12">
      <c r="A692" s="11">
        <v>37</v>
      </c>
      <c r="B692" s="11" t="s">
        <v>660</v>
      </c>
      <c r="C692" s="11"/>
      <c r="D692" s="11" t="s">
        <v>24</v>
      </c>
      <c r="E692" s="11">
        <v>2</v>
      </c>
      <c r="F692" s="16">
        <v>105</v>
      </c>
      <c r="G692" s="11"/>
      <c r="H692" s="11"/>
      <c r="I692" s="11"/>
      <c r="J692" s="11"/>
      <c r="K692" s="11">
        <v>2</v>
      </c>
      <c r="L692" s="16">
        <v>105</v>
      </c>
    </row>
    <row r="693" spans="1:12">
      <c r="A693" s="11">
        <v>38</v>
      </c>
      <c r="B693" s="11" t="s">
        <v>661</v>
      </c>
      <c r="C693" s="11"/>
      <c r="D693" s="11" t="s">
        <v>24</v>
      </c>
      <c r="E693" s="11">
        <v>2</v>
      </c>
      <c r="F693" s="16">
        <v>105</v>
      </c>
      <c r="G693" s="11"/>
      <c r="H693" s="11"/>
      <c r="I693" s="11"/>
      <c r="J693" s="11"/>
      <c r="K693" s="11">
        <v>2</v>
      </c>
      <c r="L693" s="16">
        <v>105</v>
      </c>
    </row>
    <row r="694" spans="1:12">
      <c r="A694" s="11">
        <v>39</v>
      </c>
      <c r="B694" s="11" t="s">
        <v>662</v>
      </c>
      <c r="C694" s="11"/>
      <c r="D694" s="11" t="s">
        <v>24</v>
      </c>
      <c r="E694" s="11">
        <v>7</v>
      </c>
      <c r="F694" s="16">
        <v>532</v>
      </c>
      <c r="G694" s="11"/>
      <c r="H694" s="11"/>
      <c r="I694" s="11"/>
      <c r="J694" s="11"/>
      <c r="K694" s="11">
        <v>7</v>
      </c>
      <c r="L694" s="16">
        <v>532</v>
      </c>
    </row>
    <row r="695" spans="1:12">
      <c r="A695" s="11">
        <v>40</v>
      </c>
      <c r="B695" s="11" t="s">
        <v>663</v>
      </c>
      <c r="C695" s="11"/>
      <c r="D695" s="11" t="s">
        <v>24</v>
      </c>
      <c r="E695" s="11">
        <v>2</v>
      </c>
      <c r="F695" s="16">
        <v>170</v>
      </c>
      <c r="G695" s="11"/>
      <c r="H695" s="11"/>
      <c r="I695" s="11"/>
      <c r="J695" s="11"/>
      <c r="K695" s="11">
        <v>2</v>
      </c>
      <c r="L695" s="16">
        <v>170</v>
      </c>
    </row>
    <row r="696" spans="1:12">
      <c r="A696" s="11">
        <v>41</v>
      </c>
      <c r="B696" s="11" t="s">
        <v>664</v>
      </c>
      <c r="C696" s="11"/>
      <c r="D696" s="11" t="s">
        <v>24</v>
      </c>
      <c r="E696" s="11">
        <v>2</v>
      </c>
      <c r="F696" s="16">
        <v>180</v>
      </c>
      <c r="G696" s="11"/>
      <c r="H696" s="11"/>
      <c r="I696" s="11"/>
      <c r="J696" s="11"/>
      <c r="K696" s="11">
        <v>2</v>
      </c>
      <c r="L696" s="16">
        <v>180</v>
      </c>
    </row>
    <row r="697" spans="1:12">
      <c r="A697" s="11">
        <v>42</v>
      </c>
      <c r="B697" s="11" t="s">
        <v>665</v>
      </c>
      <c r="C697" s="11"/>
      <c r="D697" s="11" t="s">
        <v>24</v>
      </c>
      <c r="E697" s="11">
        <v>2</v>
      </c>
      <c r="F697" s="16">
        <v>180</v>
      </c>
      <c r="G697" s="11"/>
      <c r="H697" s="11"/>
      <c r="I697" s="11"/>
      <c r="J697" s="11"/>
      <c r="K697" s="11">
        <v>2</v>
      </c>
      <c r="L697" s="16">
        <v>180</v>
      </c>
    </row>
    <row r="698" spans="1:12">
      <c r="A698" s="11">
        <v>43</v>
      </c>
      <c r="B698" s="11" t="s">
        <v>666</v>
      </c>
      <c r="C698" s="11"/>
      <c r="D698" s="11" t="s">
        <v>24</v>
      </c>
      <c r="E698" s="11">
        <v>2</v>
      </c>
      <c r="F698" s="16">
        <v>180</v>
      </c>
      <c r="G698" s="11"/>
      <c r="H698" s="11"/>
      <c r="I698" s="11"/>
      <c r="J698" s="11"/>
      <c r="K698" s="11">
        <v>2</v>
      </c>
      <c r="L698" s="16">
        <v>180</v>
      </c>
    </row>
    <row r="699" spans="1:12">
      <c r="A699" s="11">
        <v>44</v>
      </c>
      <c r="B699" s="11" t="s">
        <v>667</v>
      </c>
      <c r="C699" s="11"/>
      <c r="D699" s="11" t="s">
        <v>24</v>
      </c>
      <c r="E699" s="11">
        <v>2</v>
      </c>
      <c r="F699" s="16">
        <v>180</v>
      </c>
      <c r="G699" s="11"/>
      <c r="H699" s="11"/>
      <c r="I699" s="11"/>
      <c r="J699" s="11"/>
      <c r="K699" s="11">
        <v>2</v>
      </c>
      <c r="L699" s="16">
        <v>180</v>
      </c>
    </row>
    <row r="700" spans="1:12">
      <c r="A700" s="11">
        <v>45</v>
      </c>
      <c r="B700" s="11" t="s">
        <v>668</v>
      </c>
      <c r="C700" s="11"/>
      <c r="D700" s="11" t="s">
        <v>24</v>
      </c>
      <c r="E700" s="11">
        <v>4</v>
      </c>
      <c r="F700" s="16">
        <v>900</v>
      </c>
      <c r="G700" s="11"/>
      <c r="H700" s="11"/>
      <c r="I700" s="11"/>
      <c r="J700" s="11"/>
      <c r="K700" s="11">
        <v>4</v>
      </c>
      <c r="L700" s="16">
        <v>900</v>
      </c>
    </row>
    <row r="701" spans="1:12">
      <c r="A701" s="11">
        <v>46</v>
      </c>
      <c r="B701" s="11" t="s">
        <v>669</v>
      </c>
      <c r="C701" s="11"/>
      <c r="D701" s="11" t="s">
        <v>24</v>
      </c>
      <c r="E701" s="11">
        <v>3</v>
      </c>
      <c r="F701" s="16">
        <v>270</v>
      </c>
      <c r="G701" s="11"/>
      <c r="H701" s="11"/>
      <c r="I701" s="11"/>
      <c r="J701" s="11"/>
      <c r="K701" s="11">
        <v>3</v>
      </c>
      <c r="L701" s="16">
        <v>270</v>
      </c>
    </row>
    <row r="702" spans="1:12">
      <c r="A702" s="11">
        <v>47</v>
      </c>
      <c r="B702" s="11" t="s">
        <v>691</v>
      </c>
      <c r="C702" s="11"/>
      <c r="D702" s="11" t="s">
        <v>24</v>
      </c>
      <c r="E702" s="11">
        <v>2</v>
      </c>
      <c r="F702" s="16">
        <v>2400</v>
      </c>
      <c r="G702" s="11"/>
      <c r="H702" s="11"/>
      <c r="I702" s="11"/>
      <c r="J702" s="11"/>
      <c r="K702" s="11">
        <f t="shared" ref="K702:L704" si="3">E702</f>
        <v>2</v>
      </c>
      <c r="L702" s="16">
        <f t="shared" si="3"/>
        <v>2400</v>
      </c>
    </row>
    <row r="703" spans="1:12">
      <c r="A703" s="11">
        <v>48</v>
      </c>
      <c r="B703" s="11" t="s">
        <v>693</v>
      </c>
      <c r="C703" s="11"/>
      <c r="D703" s="11" t="s">
        <v>24</v>
      </c>
      <c r="E703" s="11">
        <v>7</v>
      </c>
      <c r="F703" s="16">
        <v>740</v>
      </c>
      <c r="G703" s="11"/>
      <c r="H703" s="100"/>
      <c r="I703" s="11"/>
      <c r="J703" s="11"/>
      <c r="K703" s="11">
        <f t="shared" si="3"/>
        <v>7</v>
      </c>
      <c r="L703" s="16">
        <f t="shared" si="3"/>
        <v>740</v>
      </c>
    </row>
    <row r="704" spans="1:12">
      <c r="A704" s="11">
        <v>49</v>
      </c>
      <c r="B704" s="11" t="s">
        <v>694</v>
      </c>
      <c r="C704" s="11"/>
      <c r="D704" s="11" t="s">
        <v>24</v>
      </c>
      <c r="E704" s="11">
        <v>1</v>
      </c>
      <c r="F704" s="16">
        <v>190</v>
      </c>
      <c r="G704" s="11"/>
      <c r="H704" s="100"/>
      <c r="I704" s="11"/>
      <c r="J704" s="11"/>
      <c r="K704" s="11">
        <f t="shared" si="3"/>
        <v>1</v>
      </c>
      <c r="L704" s="16">
        <f t="shared" si="3"/>
        <v>190</v>
      </c>
    </row>
    <row r="705" spans="1:13" ht="15.75" thickBot="1">
      <c r="A705" s="75"/>
      <c r="B705" s="53" t="s">
        <v>570</v>
      </c>
      <c r="C705" s="53"/>
      <c r="D705" s="53"/>
      <c r="E705" s="53"/>
      <c r="F705" s="136">
        <f>SUM(F658:F704)</f>
        <v>98894.61</v>
      </c>
      <c r="G705" s="53"/>
      <c r="H705" s="128">
        <f>SUM(H703:H704)</f>
        <v>0</v>
      </c>
      <c r="I705" s="53"/>
      <c r="J705" s="53"/>
      <c r="K705" s="53"/>
      <c r="L705" s="139">
        <f>SUM(L658:L704)</f>
        <v>98894.61</v>
      </c>
      <c r="M705" s="149"/>
    </row>
    <row r="706" spans="1:13">
      <c r="A706" s="27"/>
      <c r="B706" s="50">
        <v>1815</v>
      </c>
      <c r="C706" s="27"/>
      <c r="D706" s="27"/>
      <c r="E706" s="27"/>
      <c r="F706" s="27"/>
      <c r="G706" s="27"/>
      <c r="H706" s="27"/>
      <c r="I706" s="27"/>
      <c r="J706" s="27"/>
      <c r="K706" s="27"/>
      <c r="L706" s="27"/>
    </row>
    <row r="707" spans="1:13" ht="15.75" thickBot="1">
      <c r="A707" s="26">
        <v>1</v>
      </c>
      <c r="B707" s="26" t="s">
        <v>571</v>
      </c>
      <c r="C707" s="26"/>
      <c r="D707" s="26" t="s">
        <v>438</v>
      </c>
      <c r="E707" s="26"/>
      <c r="F707" s="26"/>
      <c r="G707" s="26"/>
      <c r="H707" s="26"/>
      <c r="I707" s="26"/>
      <c r="J707" s="26"/>
      <c r="K707" s="26">
        <v>0</v>
      </c>
      <c r="L707" s="26">
        <v>0</v>
      </c>
    </row>
    <row r="708" spans="1:13" ht="15.75" thickBot="1">
      <c r="A708" s="88"/>
      <c r="B708" s="43" t="s">
        <v>675</v>
      </c>
      <c r="C708" s="89"/>
      <c r="D708" s="89"/>
      <c r="E708" s="89"/>
      <c r="F708" s="90"/>
      <c r="G708" s="89"/>
      <c r="H708" s="89"/>
      <c r="I708" s="89"/>
      <c r="J708" s="89"/>
      <c r="K708" s="89"/>
      <c r="L708" s="91"/>
    </row>
    <row r="709" spans="1:13" ht="15.75" thickBot="1">
      <c r="A709" s="203"/>
      <c r="B709" s="204">
        <v>91</v>
      </c>
      <c r="C709" s="205"/>
      <c r="D709" s="205"/>
      <c r="E709" s="205"/>
      <c r="F709" s="205"/>
      <c r="G709" s="205"/>
      <c r="H709" s="205"/>
      <c r="I709" s="205"/>
      <c r="J709" s="205"/>
      <c r="K709" s="205"/>
      <c r="L709" s="206"/>
    </row>
    <row r="710" spans="1:13" ht="15.75" thickBot="1">
      <c r="A710" s="235">
        <v>1</v>
      </c>
      <c r="B710" s="379" t="s">
        <v>758</v>
      </c>
      <c r="C710" s="205">
        <v>3.12</v>
      </c>
      <c r="D710" s="312" t="s">
        <v>24</v>
      </c>
      <c r="E710" s="351">
        <v>10</v>
      </c>
      <c r="F710" s="386">
        <v>31.200000000000003</v>
      </c>
      <c r="G710" s="351"/>
      <c r="H710" s="277"/>
      <c r="I710" s="351"/>
      <c r="J710" s="278"/>
      <c r="K710" s="384">
        <f>E710+G710-I710</f>
        <v>10</v>
      </c>
      <c r="L710" s="383">
        <f>F710+H710-J710</f>
        <v>31.200000000000003</v>
      </c>
    </row>
    <row r="711" spans="1:13">
      <c r="A711" s="235">
        <v>2</v>
      </c>
      <c r="B711" s="379" t="s">
        <v>756</v>
      </c>
      <c r="C711" s="205">
        <v>3.12</v>
      </c>
      <c r="D711" s="312" t="s">
        <v>24</v>
      </c>
      <c r="E711" s="351">
        <v>15</v>
      </c>
      <c r="F711" s="386">
        <v>46.800000000000004</v>
      </c>
      <c r="G711" s="351"/>
      <c r="H711" s="277"/>
      <c r="I711" s="351"/>
      <c r="J711" s="278"/>
      <c r="K711" s="384">
        <f>E711+G711-I711</f>
        <v>15</v>
      </c>
      <c r="L711" s="383">
        <f>F711+H711-J711</f>
        <v>46.800000000000004</v>
      </c>
    </row>
    <row r="712" spans="1:13" ht="15.75" thickBot="1">
      <c r="A712" s="236"/>
      <c r="B712" s="225" t="s">
        <v>757</v>
      </c>
      <c r="C712" s="208"/>
      <c r="D712" s="313"/>
      <c r="E712" s="352"/>
      <c r="F712" s="387">
        <f>SUM(F710:F711)</f>
        <v>78</v>
      </c>
      <c r="G712" s="352"/>
      <c r="H712" s="283"/>
      <c r="I712" s="279"/>
      <c r="J712" s="360"/>
      <c r="K712" s="352"/>
      <c r="L712" s="385">
        <f>SUM(L710:L711)</f>
        <v>78</v>
      </c>
    </row>
  </sheetData>
  <mergeCells count="13">
    <mergeCell ref="G3:H3"/>
    <mergeCell ref="I3:J3"/>
    <mergeCell ref="K3:L3"/>
    <mergeCell ref="A1:A4"/>
    <mergeCell ref="B1:D1"/>
    <mergeCell ref="E1:F1"/>
    <mergeCell ref="G1:J1"/>
    <mergeCell ref="K1:L1"/>
    <mergeCell ref="C2:C4"/>
    <mergeCell ref="E2:F2"/>
    <mergeCell ref="G2:J2"/>
    <mergeCell ref="K2:L2"/>
    <mergeCell ref="E3:F3"/>
  </mergeCells>
  <pageMargins left="0.33" right="0.16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54"/>
  <sheetViews>
    <sheetView topLeftCell="A637" workbookViewId="0">
      <selection activeCell="J654" sqref="J654"/>
    </sheetView>
  </sheetViews>
  <sheetFormatPr defaultRowHeight="15"/>
  <cols>
    <col min="1" max="1" width="3.7109375" style="443" customWidth="1"/>
    <col min="2" max="2" width="31.28515625" style="402" customWidth="1"/>
    <col min="3" max="3" width="10.5703125" style="403" customWidth="1"/>
    <col min="4" max="4" width="4.42578125" style="406" customWidth="1"/>
    <col min="5" max="5" width="4.85546875" style="403" customWidth="1"/>
    <col min="6" max="6" width="13" style="404" customWidth="1"/>
    <col min="7" max="7" width="7.140625" style="403" customWidth="1"/>
    <col min="8" max="8" width="11.42578125" style="438" customWidth="1"/>
    <col min="9" max="9" width="6.42578125" style="439" customWidth="1"/>
    <col min="10" max="10" width="10.7109375" style="439" customWidth="1"/>
    <col min="11" max="11" width="8" style="403" customWidth="1"/>
    <col min="12" max="12" width="12.85546875" style="404" customWidth="1"/>
  </cols>
  <sheetData>
    <row r="1" spans="1:12" ht="15.75" thickBot="1">
      <c r="A1" s="629" t="s">
        <v>0</v>
      </c>
      <c r="B1" s="631" t="s">
        <v>1</v>
      </c>
      <c r="C1" s="632"/>
      <c r="D1" s="633"/>
      <c r="E1" s="634" t="s">
        <v>2</v>
      </c>
      <c r="F1" s="635"/>
      <c r="G1" s="636" t="s">
        <v>3</v>
      </c>
      <c r="H1" s="636"/>
      <c r="I1" s="636"/>
      <c r="J1" s="636"/>
      <c r="K1" s="634" t="s">
        <v>2</v>
      </c>
      <c r="L1" s="635"/>
    </row>
    <row r="2" spans="1:12" ht="20.25" customHeight="1">
      <c r="A2" s="630"/>
      <c r="B2" s="506" t="s">
        <v>4</v>
      </c>
      <c r="C2" s="637" t="s">
        <v>5</v>
      </c>
      <c r="D2" s="470"/>
      <c r="E2" s="639">
        <v>43282</v>
      </c>
      <c r="F2" s="640"/>
      <c r="G2" s="641">
        <f>E2</f>
        <v>43282</v>
      </c>
      <c r="H2" s="641"/>
      <c r="I2" s="641"/>
      <c r="J2" s="641"/>
      <c r="K2" s="642">
        <v>43313</v>
      </c>
      <c r="L2" s="628"/>
    </row>
    <row r="3" spans="1:12" ht="19.5" customHeight="1">
      <c r="A3" s="630"/>
      <c r="B3" s="507" t="s">
        <v>6</v>
      </c>
      <c r="C3" s="638"/>
      <c r="D3" s="471" t="s">
        <v>7</v>
      </c>
      <c r="E3" s="627" t="s">
        <v>8</v>
      </c>
      <c r="F3" s="628"/>
      <c r="G3" s="623" t="s">
        <v>8</v>
      </c>
      <c r="H3" s="624"/>
      <c r="I3" s="625" t="s">
        <v>9</v>
      </c>
      <c r="J3" s="626"/>
      <c r="K3" s="627" t="s">
        <v>8</v>
      </c>
      <c r="L3" s="628"/>
    </row>
    <row r="4" spans="1:12" ht="15" customHeight="1" thickBot="1">
      <c r="A4" s="630"/>
      <c r="B4" s="508" t="s">
        <v>573</v>
      </c>
      <c r="C4" s="638"/>
      <c r="D4" s="471" t="s">
        <v>10</v>
      </c>
      <c r="E4" s="457" t="s">
        <v>11</v>
      </c>
      <c r="F4" s="389" t="s">
        <v>12</v>
      </c>
      <c r="G4" s="482" t="s">
        <v>11</v>
      </c>
      <c r="H4" s="413" t="s">
        <v>12</v>
      </c>
      <c r="I4" s="414" t="s">
        <v>11</v>
      </c>
      <c r="J4" s="445" t="s">
        <v>12</v>
      </c>
      <c r="K4" s="457" t="s">
        <v>11</v>
      </c>
      <c r="L4" s="389" t="s">
        <v>12</v>
      </c>
    </row>
    <row r="5" spans="1:12" ht="15.75" thickBot="1">
      <c r="A5" s="440"/>
      <c r="B5" s="509">
        <v>1013</v>
      </c>
      <c r="C5" s="483"/>
      <c r="D5" s="472"/>
      <c r="E5" s="458"/>
      <c r="F5" s="390"/>
      <c r="G5" s="483"/>
      <c r="H5" s="415"/>
      <c r="I5" s="416"/>
      <c r="J5" s="446"/>
      <c r="K5" s="458"/>
      <c r="L5" s="390"/>
    </row>
    <row r="6" spans="1:12">
      <c r="A6" s="440">
        <v>1</v>
      </c>
      <c r="B6" s="510" t="s">
        <v>13</v>
      </c>
      <c r="C6" s="484">
        <v>10310001</v>
      </c>
      <c r="D6" s="473" t="s">
        <v>14</v>
      </c>
      <c r="E6" s="459">
        <v>1</v>
      </c>
      <c r="F6" s="391">
        <v>470575</v>
      </c>
      <c r="G6" s="484"/>
      <c r="H6" s="417"/>
      <c r="I6" s="418"/>
      <c r="J6" s="447"/>
      <c r="K6" s="459">
        <f>E6+G6-I6</f>
        <v>1</v>
      </c>
      <c r="L6" s="391">
        <f>F6+H6-J6</f>
        <v>470575</v>
      </c>
    </row>
    <row r="7" spans="1:12">
      <c r="A7" s="440">
        <v>2</v>
      </c>
      <c r="B7" s="511" t="s">
        <v>15</v>
      </c>
      <c r="C7" s="485">
        <v>10310002</v>
      </c>
      <c r="D7" s="474" t="s">
        <v>14</v>
      </c>
      <c r="E7" s="444">
        <v>1</v>
      </c>
      <c r="F7" s="392">
        <v>28690</v>
      </c>
      <c r="G7" s="485"/>
      <c r="H7" s="419"/>
      <c r="I7" s="420"/>
      <c r="J7" s="448"/>
      <c r="K7" s="444">
        <f t="shared" ref="K7:K13" si="0">E7+G7-I7</f>
        <v>1</v>
      </c>
      <c r="L7" s="392">
        <f t="shared" ref="L7:L13" si="1">F7+H7-J7</f>
        <v>28690</v>
      </c>
    </row>
    <row r="8" spans="1:12">
      <c r="A8" s="440">
        <v>3</v>
      </c>
      <c r="B8" s="511" t="s">
        <v>16</v>
      </c>
      <c r="C8" s="485">
        <v>10310003</v>
      </c>
      <c r="D8" s="474" t="s">
        <v>14</v>
      </c>
      <c r="E8" s="444">
        <v>1</v>
      </c>
      <c r="F8" s="392">
        <v>27703</v>
      </c>
      <c r="G8" s="485"/>
      <c r="H8" s="419"/>
      <c r="I8" s="420"/>
      <c r="J8" s="448"/>
      <c r="K8" s="444">
        <f t="shared" si="0"/>
        <v>1</v>
      </c>
      <c r="L8" s="392">
        <f t="shared" si="1"/>
        <v>27703</v>
      </c>
    </row>
    <row r="9" spans="1:12">
      <c r="A9" s="440">
        <v>4</v>
      </c>
      <c r="B9" s="511" t="s">
        <v>17</v>
      </c>
      <c r="C9" s="485">
        <v>1031000</v>
      </c>
      <c r="D9" s="474" t="s">
        <v>14</v>
      </c>
      <c r="E9" s="444">
        <v>1</v>
      </c>
      <c r="F9" s="392">
        <v>2953</v>
      </c>
      <c r="G9" s="485"/>
      <c r="H9" s="419"/>
      <c r="I9" s="420"/>
      <c r="J9" s="448"/>
      <c r="K9" s="444">
        <f t="shared" si="0"/>
        <v>1</v>
      </c>
      <c r="L9" s="392">
        <f t="shared" si="1"/>
        <v>2953</v>
      </c>
    </row>
    <row r="10" spans="1:12">
      <c r="A10" s="440">
        <v>5</v>
      </c>
      <c r="B10" s="511" t="s">
        <v>18</v>
      </c>
      <c r="C10" s="485">
        <v>10310005</v>
      </c>
      <c r="D10" s="474" t="s">
        <v>14</v>
      </c>
      <c r="E10" s="444">
        <v>1</v>
      </c>
      <c r="F10" s="392">
        <v>25000</v>
      </c>
      <c r="G10" s="485"/>
      <c r="H10" s="419"/>
      <c r="I10" s="420"/>
      <c r="J10" s="448"/>
      <c r="K10" s="444">
        <f t="shared" si="0"/>
        <v>1</v>
      </c>
      <c r="L10" s="392">
        <f t="shared" si="1"/>
        <v>25000</v>
      </c>
    </row>
    <row r="11" spans="1:12">
      <c r="A11" s="440">
        <v>6</v>
      </c>
      <c r="B11" s="511" t="s">
        <v>19</v>
      </c>
      <c r="C11" s="485">
        <v>10310006</v>
      </c>
      <c r="D11" s="474" t="s">
        <v>14</v>
      </c>
      <c r="E11" s="444">
        <v>1</v>
      </c>
      <c r="F11" s="392">
        <v>10000</v>
      </c>
      <c r="G11" s="485"/>
      <c r="H11" s="419"/>
      <c r="I11" s="420"/>
      <c r="J11" s="448"/>
      <c r="K11" s="444">
        <f t="shared" si="0"/>
        <v>1</v>
      </c>
      <c r="L11" s="392">
        <f t="shared" si="1"/>
        <v>10000</v>
      </c>
    </row>
    <row r="12" spans="1:12">
      <c r="A12" s="440">
        <v>7</v>
      </c>
      <c r="B12" s="511" t="s">
        <v>20</v>
      </c>
      <c r="C12" s="485">
        <v>10310004</v>
      </c>
      <c r="D12" s="474" t="s">
        <v>14</v>
      </c>
      <c r="E12" s="444">
        <v>1</v>
      </c>
      <c r="F12" s="392">
        <v>13938</v>
      </c>
      <c r="G12" s="485"/>
      <c r="H12" s="419"/>
      <c r="I12" s="420"/>
      <c r="J12" s="448"/>
      <c r="K12" s="444">
        <f t="shared" si="0"/>
        <v>1</v>
      </c>
      <c r="L12" s="392">
        <f t="shared" si="1"/>
        <v>13938</v>
      </c>
    </row>
    <row r="13" spans="1:12" ht="15.75" thickBot="1">
      <c r="A13" s="440">
        <v>8</v>
      </c>
      <c r="B13" s="512" t="s">
        <v>21</v>
      </c>
      <c r="C13" s="486">
        <v>10340002</v>
      </c>
      <c r="D13" s="475" t="s">
        <v>14</v>
      </c>
      <c r="E13" s="463">
        <v>1</v>
      </c>
      <c r="F13" s="396">
        <v>1000</v>
      </c>
      <c r="G13" s="486"/>
      <c r="H13" s="421"/>
      <c r="I13" s="422"/>
      <c r="J13" s="449"/>
      <c r="K13" s="444">
        <f t="shared" si="0"/>
        <v>1</v>
      </c>
      <c r="L13" s="392">
        <f t="shared" si="1"/>
        <v>1000</v>
      </c>
    </row>
    <row r="14" spans="1:12" ht="15.75" thickBot="1">
      <c r="A14" s="441"/>
      <c r="B14" s="513" t="s">
        <v>22</v>
      </c>
      <c r="C14" s="487"/>
      <c r="D14" s="476"/>
      <c r="E14" s="460"/>
      <c r="F14" s="393">
        <v>579859</v>
      </c>
      <c r="G14" s="487"/>
      <c r="H14" s="411">
        <v>0</v>
      </c>
      <c r="I14" s="409"/>
      <c r="J14" s="450">
        <v>0</v>
      </c>
      <c r="K14" s="460"/>
      <c r="L14" s="393">
        <v>579859</v>
      </c>
    </row>
    <row r="15" spans="1:12" ht="15.75" thickBot="1">
      <c r="A15" s="440"/>
      <c r="B15" s="509">
        <v>1014</v>
      </c>
      <c r="C15" s="483"/>
      <c r="D15" s="472"/>
      <c r="E15" s="458"/>
      <c r="F15" s="390"/>
      <c r="G15" s="483"/>
      <c r="H15" s="415"/>
      <c r="I15" s="416"/>
      <c r="J15" s="446"/>
      <c r="K15" s="458"/>
      <c r="L15" s="390"/>
    </row>
    <row r="16" spans="1:12">
      <c r="A16" s="440">
        <v>1</v>
      </c>
      <c r="B16" s="510" t="s">
        <v>23</v>
      </c>
      <c r="C16" s="484">
        <v>10490001</v>
      </c>
      <c r="D16" s="473" t="s">
        <v>24</v>
      </c>
      <c r="E16" s="459">
        <v>1</v>
      </c>
      <c r="F16" s="391">
        <v>77</v>
      </c>
      <c r="G16" s="484"/>
      <c r="H16" s="417"/>
      <c r="I16" s="418"/>
      <c r="J16" s="447"/>
      <c r="K16" s="444">
        <f t="shared" ref="K16:L31" si="2">E16+G16-I16</f>
        <v>1</v>
      </c>
      <c r="L16" s="392">
        <f t="shared" si="2"/>
        <v>77</v>
      </c>
    </row>
    <row r="17" spans="1:12">
      <c r="A17" s="440">
        <v>2</v>
      </c>
      <c r="B17" s="511" t="s">
        <v>25</v>
      </c>
      <c r="C17" s="485">
        <v>10490009</v>
      </c>
      <c r="D17" s="474" t="s">
        <v>24</v>
      </c>
      <c r="E17" s="444">
        <v>1</v>
      </c>
      <c r="F17" s="392">
        <v>306</v>
      </c>
      <c r="G17" s="485"/>
      <c r="H17" s="419"/>
      <c r="I17" s="420"/>
      <c r="J17" s="448"/>
      <c r="K17" s="444">
        <f t="shared" si="2"/>
        <v>1</v>
      </c>
      <c r="L17" s="392">
        <f t="shared" si="2"/>
        <v>306</v>
      </c>
    </row>
    <row r="18" spans="1:12">
      <c r="A18" s="440">
        <v>3</v>
      </c>
      <c r="B18" s="511" t="s">
        <v>26</v>
      </c>
      <c r="C18" s="485">
        <v>10490010</v>
      </c>
      <c r="D18" s="474" t="s">
        <v>24</v>
      </c>
      <c r="E18" s="444">
        <v>1</v>
      </c>
      <c r="F18" s="392">
        <v>210</v>
      </c>
      <c r="G18" s="485"/>
      <c r="H18" s="419"/>
      <c r="I18" s="420"/>
      <c r="J18" s="448"/>
      <c r="K18" s="444">
        <f t="shared" si="2"/>
        <v>1</v>
      </c>
      <c r="L18" s="392">
        <f t="shared" si="2"/>
        <v>210</v>
      </c>
    </row>
    <row r="19" spans="1:12">
      <c r="A19" s="440">
        <v>6</v>
      </c>
      <c r="B19" s="511" t="s">
        <v>27</v>
      </c>
      <c r="C19" s="485">
        <v>10490019</v>
      </c>
      <c r="D19" s="474" t="s">
        <v>24</v>
      </c>
      <c r="E19" s="444">
        <v>1</v>
      </c>
      <c r="F19" s="392">
        <v>54</v>
      </c>
      <c r="G19" s="485"/>
      <c r="H19" s="419"/>
      <c r="I19" s="420"/>
      <c r="J19" s="448"/>
      <c r="K19" s="444">
        <f t="shared" si="2"/>
        <v>1</v>
      </c>
      <c r="L19" s="392">
        <f t="shared" si="2"/>
        <v>54</v>
      </c>
    </row>
    <row r="20" spans="1:12">
      <c r="A20" s="440">
        <v>7</v>
      </c>
      <c r="B20" s="511" t="s">
        <v>28</v>
      </c>
      <c r="C20" s="485">
        <v>10490021</v>
      </c>
      <c r="D20" s="474" t="s">
        <v>24</v>
      </c>
      <c r="E20" s="444">
        <v>1</v>
      </c>
      <c r="F20" s="392">
        <v>621</v>
      </c>
      <c r="G20" s="485"/>
      <c r="H20" s="419"/>
      <c r="I20" s="420"/>
      <c r="J20" s="448"/>
      <c r="K20" s="444">
        <f t="shared" si="2"/>
        <v>1</v>
      </c>
      <c r="L20" s="392">
        <f t="shared" si="2"/>
        <v>621</v>
      </c>
    </row>
    <row r="21" spans="1:12">
      <c r="A21" s="440">
        <v>8</v>
      </c>
      <c r="B21" s="511" t="s">
        <v>29</v>
      </c>
      <c r="C21" s="485">
        <v>10490023</v>
      </c>
      <c r="D21" s="474" t="s">
        <v>24</v>
      </c>
      <c r="E21" s="444">
        <v>1</v>
      </c>
      <c r="F21" s="392">
        <v>1980</v>
      </c>
      <c r="G21" s="485"/>
      <c r="H21" s="419"/>
      <c r="I21" s="420"/>
      <c r="J21" s="448"/>
      <c r="K21" s="444">
        <f t="shared" si="2"/>
        <v>1</v>
      </c>
      <c r="L21" s="392">
        <f t="shared" si="2"/>
        <v>1980</v>
      </c>
    </row>
    <row r="22" spans="1:12">
      <c r="A22" s="440">
        <v>9</v>
      </c>
      <c r="B22" s="511" t="s">
        <v>30</v>
      </c>
      <c r="C22" s="485">
        <v>10490024</v>
      </c>
      <c r="D22" s="474" t="s">
        <v>24</v>
      </c>
      <c r="E22" s="444">
        <v>1</v>
      </c>
      <c r="F22" s="392">
        <v>99</v>
      </c>
      <c r="G22" s="485"/>
      <c r="H22" s="419"/>
      <c r="I22" s="420"/>
      <c r="J22" s="448"/>
      <c r="K22" s="444">
        <f t="shared" si="2"/>
        <v>1</v>
      </c>
      <c r="L22" s="392">
        <f t="shared" si="2"/>
        <v>99</v>
      </c>
    </row>
    <row r="23" spans="1:12">
      <c r="A23" s="440">
        <v>10</v>
      </c>
      <c r="B23" s="511" t="s">
        <v>31</v>
      </c>
      <c r="C23" s="485">
        <v>10490026</v>
      </c>
      <c r="D23" s="474" t="s">
        <v>24</v>
      </c>
      <c r="E23" s="444">
        <v>1</v>
      </c>
      <c r="F23" s="392">
        <v>1060</v>
      </c>
      <c r="G23" s="485"/>
      <c r="H23" s="419"/>
      <c r="I23" s="420"/>
      <c r="J23" s="448"/>
      <c r="K23" s="444">
        <f t="shared" si="2"/>
        <v>1</v>
      </c>
      <c r="L23" s="392">
        <f t="shared" si="2"/>
        <v>1060</v>
      </c>
    </row>
    <row r="24" spans="1:12">
      <c r="A24" s="440">
        <v>11</v>
      </c>
      <c r="B24" s="511" t="s">
        <v>32</v>
      </c>
      <c r="C24" s="485">
        <v>10490032</v>
      </c>
      <c r="D24" s="474" t="s">
        <v>24</v>
      </c>
      <c r="E24" s="444">
        <v>1</v>
      </c>
      <c r="F24" s="392">
        <v>574</v>
      </c>
      <c r="G24" s="485"/>
      <c r="H24" s="419"/>
      <c r="I24" s="420"/>
      <c r="J24" s="448"/>
      <c r="K24" s="444">
        <f t="shared" si="2"/>
        <v>1</v>
      </c>
      <c r="L24" s="392">
        <f t="shared" si="2"/>
        <v>574</v>
      </c>
    </row>
    <row r="25" spans="1:12">
      <c r="A25" s="440">
        <v>12</v>
      </c>
      <c r="B25" s="511" t="s">
        <v>33</v>
      </c>
      <c r="C25" s="485" t="s">
        <v>34</v>
      </c>
      <c r="D25" s="474" t="s">
        <v>24</v>
      </c>
      <c r="E25" s="444">
        <v>9</v>
      </c>
      <c r="F25" s="392">
        <v>1652</v>
      </c>
      <c r="G25" s="485"/>
      <c r="H25" s="419"/>
      <c r="I25" s="420"/>
      <c r="J25" s="448"/>
      <c r="K25" s="444">
        <f t="shared" si="2"/>
        <v>9</v>
      </c>
      <c r="L25" s="392">
        <f t="shared" si="2"/>
        <v>1652</v>
      </c>
    </row>
    <row r="26" spans="1:12">
      <c r="A26" s="440">
        <v>13</v>
      </c>
      <c r="B26" s="511" t="s">
        <v>35</v>
      </c>
      <c r="C26" s="485">
        <v>10490044</v>
      </c>
      <c r="D26" s="474" t="s">
        <v>24</v>
      </c>
      <c r="E26" s="444">
        <v>1</v>
      </c>
      <c r="F26" s="392">
        <v>1036</v>
      </c>
      <c r="G26" s="485"/>
      <c r="H26" s="419"/>
      <c r="I26" s="420"/>
      <c r="J26" s="448"/>
      <c r="K26" s="444">
        <f t="shared" si="2"/>
        <v>1</v>
      </c>
      <c r="L26" s="392">
        <f t="shared" si="2"/>
        <v>1036</v>
      </c>
    </row>
    <row r="27" spans="1:12">
      <c r="A27" s="440">
        <v>14</v>
      </c>
      <c r="B27" s="511" t="s">
        <v>36</v>
      </c>
      <c r="C27" s="485" t="s">
        <v>37</v>
      </c>
      <c r="D27" s="474" t="s">
        <v>24</v>
      </c>
      <c r="E27" s="444">
        <v>2</v>
      </c>
      <c r="F27" s="392">
        <v>1208</v>
      </c>
      <c r="G27" s="485"/>
      <c r="H27" s="419"/>
      <c r="I27" s="420"/>
      <c r="J27" s="448"/>
      <c r="K27" s="444">
        <f t="shared" si="2"/>
        <v>2</v>
      </c>
      <c r="L27" s="392">
        <f t="shared" si="2"/>
        <v>1208</v>
      </c>
    </row>
    <row r="28" spans="1:12">
      <c r="A28" s="440">
        <v>15</v>
      </c>
      <c r="B28" s="511" t="s">
        <v>38</v>
      </c>
      <c r="C28" s="485">
        <v>10490048</v>
      </c>
      <c r="D28" s="474" t="s">
        <v>24</v>
      </c>
      <c r="E28" s="444">
        <v>1</v>
      </c>
      <c r="F28" s="392">
        <v>1876</v>
      </c>
      <c r="G28" s="485"/>
      <c r="H28" s="419"/>
      <c r="I28" s="420"/>
      <c r="J28" s="448"/>
      <c r="K28" s="444">
        <f t="shared" si="2"/>
        <v>1</v>
      </c>
      <c r="L28" s="392">
        <f t="shared" si="2"/>
        <v>1876</v>
      </c>
    </row>
    <row r="29" spans="1:12">
      <c r="A29" s="440">
        <v>16</v>
      </c>
      <c r="B29" s="511" t="s">
        <v>39</v>
      </c>
      <c r="C29" s="485">
        <v>10480002</v>
      </c>
      <c r="D29" s="474" t="s">
        <v>24</v>
      </c>
      <c r="E29" s="444">
        <v>1</v>
      </c>
      <c r="F29" s="392">
        <v>7292</v>
      </c>
      <c r="G29" s="485"/>
      <c r="H29" s="419"/>
      <c r="I29" s="420"/>
      <c r="J29" s="448"/>
      <c r="K29" s="444">
        <f t="shared" si="2"/>
        <v>1</v>
      </c>
      <c r="L29" s="392">
        <f t="shared" si="2"/>
        <v>7292</v>
      </c>
    </row>
    <row r="30" spans="1:12">
      <c r="A30" s="440">
        <v>17</v>
      </c>
      <c r="B30" s="511" t="s">
        <v>40</v>
      </c>
      <c r="C30" s="485" t="s">
        <v>41</v>
      </c>
      <c r="D30" s="474" t="s">
        <v>24</v>
      </c>
      <c r="E30" s="444">
        <v>3</v>
      </c>
      <c r="F30" s="392">
        <v>9396</v>
      </c>
      <c r="G30" s="485"/>
      <c r="H30" s="419"/>
      <c r="I30" s="420"/>
      <c r="J30" s="448"/>
      <c r="K30" s="444">
        <f t="shared" si="2"/>
        <v>3</v>
      </c>
      <c r="L30" s="392">
        <f t="shared" si="2"/>
        <v>9396</v>
      </c>
    </row>
    <row r="31" spans="1:12">
      <c r="A31" s="440">
        <v>18</v>
      </c>
      <c r="B31" s="511" t="s">
        <v>42</v>
      </c>
      <c r="C31" s="485">
        <v>10480008</v>
      </c>
      <c r="D31" s="474" t="s">
        <v>24</v>
      </c>
      <c r="E31" s="444">
        <v>1</v>
      </c>
      <c r="F31" s="392">
        <v>2489</v>
      </c>
      <c r="G31" s="485"/>
      <c r="H31" s="419"/>
      <c r="I31" s="420"/>
      <c r="J31" s="448"/>
      <c r="K31" s="444">
        <f t="shared" si="2"/>
        <v>1</v>
      </c>
      <c r="L31" s="392">
        <f t="shared" si="2"/>
        <v>2489</v>
      </c>
    </row>
    <row r="32" spans="1:12">
      <c r="A32" s="440">
        <v>19</v>
      </c>
      <c r="B32" s="511" t="s">
        <v>43</v>
      </c>
      <c r="C32" s="485">
        <v>10490050</v>
      </c>
      <c r="D32" s="474" t="s">
        <v>24</v>
      </c>
      <c r="E32" s="444">
        <v>1</v>
      </c>
      <c r="F32" s="392">
        <v>2598</v>
      </c>
      <c r="G32" s="485"/>
      <c r="H32" s="419"/>
      <c r="I32" s="420"/>
      <c r="J32" s="448"/>
      <c r="K32" s="444">
        <f t="shared" ref="K32:L56" si="3">E32+G32-I32</f>
        <v>1</v>
      </c>
      <c r="L32" s="392">
        <f t="shared" si="3"/>
        <v>2598</v>
      </c>
    </row>
    <row r="33" spans="1:12">
      <c r="A33" s="440">
        <v>20</v>
      </c>
      <c r="B33" s="511" t="s">
        <v>44</v>
      </c>
      <c r="C33" s="485">
        <v>10490053</v>
      </c>
      <c r="D33" s="474" t="s">
        <v>24</v>
      </c>
      <c r="E33" s="444">
        <v>1</v>
      </c>
      <c r="F33" s="392">
        <v>6677</v>
      </c>
      <c r="G33" s="485"/>
      <c r="H33" s="419"/>
      <c r="I33" s="420"/>
      <c r="J33" s="448"/>
      <c r="K33" s="444">
        <f t="shared" si="3"/>
        <v>1</v>
      </c>
      <c r="L33" s="392">
        <f t="shared" si="3"/>
        <v>6677</v>
      </c>
    </row>
    <row r="34" spans="1:12">
      <c r="A34" s="440">
        <v>21</v>
      </c>
      <c r="B34" s="511" t="s">
        <v>45</v>
      </c>
      <c r="C34" s="485">
        <v>10490052</v>
      </c>
      <c r="D34" s="474" t="s">
        <v>24</v>
      </c>
      <c r="E34" s="444">
        <v>1</v>
      </c>
      <c r="F34" s="392">
        <v>2116</v>
      </c>
      <c r="G34" s="485"/>
      <c r="H34" s="419"/>
      <c r="I34" s="420"/>
      <c r="J34" s="448"/>
      <c r="K34" s="444">
        <f t="shared" si="3"/>
        <v>1</v>
      </c>
      <c r="L34" s="392">
        <f t="shared" si="3"/>
        <v>2116</v>
      </c>
    </row>
    <row r="35" spans="1:12">
      <c r="A35" s="440">
        <v>22</v>
      </c>
      <c r="B35" s="511" t="s">
        <v>46</v>
      </c>
      <c r="C35" s="485">
        <v>10490054</v>
      </c>
      <c r="D35" s="474" t="s">
        <v>24</v>
      </c>
      <c r="E35" s="444">
        <v>1</v>
      </c>
      <c r="F35" s="392">
        <v>2906</v>
      </c>
      <c r="G35" s="485"/>
      <c r="H35" s="419"/>
      <c r="I35" s="420"/>
      <c r="J35" s="448"/>
      <c r="K35" s="444">
        <f t="shared" si="3"/>
        <v>1</v>
      </c>
      <c r="L35" s="392">
        <f t="shared" si="3"/>
        <v>2906</v>
      </c>
    </row>
    <row r="36" spans="1:12">
      <c r="A36" s="440">
        <v>23</v>
      </c>
      <c r="B36" s="511" t="s">
        <v>47</v>
      </c>
      <c r="C36" s="485" t="s">
        <v>48</v>
      </c>
      <c r="D36" s="474" t="s">
        <v>24</v>
      </c>
      <c r="E36" s="444">
        <v>2</v>
      </c>
      <c r="F36" s="392">
        <v>4019</v>
      </c>
      <c r="G36" s="485"/>
      <c r="H36" s="419"/>
      <c r="I36" s="420"/>
      <c r="J36" s="448"/>
      <c r="K36" s="444">
        <f t="shared" si="3"/>
        <v>2</v>
      </c>
      <c r="L36" s="392">
        <f t="shared" si="3"/>
        <v>4019</v>
      </c>
    </row>
    <row r="37" spans="1:12">
      <c r="A37" s="440">
        <v>24</v>
      </c>
      <c r="B37" s="511" t="s">
        <v>49</v>
      </c>
      <c r="C37" s="485" t="s">
        <v>48</v>
      </c>
      <c r="D37" s="474" t="s">
        <v>24</v>
      </c>
      <c r="E37" s="444">
        <v>2</v>
      </c>
      <c r="F37" s="392">
        <v>2608</v>
      </c>
      <c r="G37" s="485"/>
      <c r="H37" s="419"/>
      <c r="I37" s="420"/>
      <c r="J37" s="448"/>
      <c r="K37" s="444">
        <f t="shared" si="3"/>
        <v>2</v>
      </c>
      <c r="L37" s="392">
        <f t="shared" si="3"/>
        <v>2608</v>
      </c>
    </row>
    <row r="38" spans="1:12">
      <c r="A38" s="440">
        <v>25</v>
      </c>
      <c r="B38" s="511" t="s">
        <v>50</v>
      </c>
      <c r="C38" s="485">
        <v>10490055</v>
      </c>
      <c r="D38" s="474" t="s">
        <v>24</v>
      </c>
      <c r="E38" s="444">
        <v>1</v>
      </c>
      <c r="F38" s="392">
        <v>903</v>
      </c>
      <c r="G38" s="485"/>
      <c r="H38" s="419"/>
      <c r="I38" s="420"/>
      <c r="J38" s="448"/>
      <c r="K38" s="444">
        <f t="shared" si="3"/>
        <v>1</v>
      </c>
      <c r="L38" s="392">
        <f t="shared" si="3"/>
        <v>903</v>
      </c>
    </row>
    <row r="39" spans="1:12">
      <c r="A39" s="440">
        <v>26</v>
      </c>
      <c r="B39" s="511" t="s">
        <v>51</v>
      </c>
      <c r="C39" s="485">
        <v>10490056</v>
      </c>
      <c r="D39" s="474" t="s">
        <v>24</v>
      </c>
      <c r="E39" s="444">
        <v>1</v>
      </c>
      <c r="F39" s="392">
        <v>1779</v>
      </c>
      <c r="G39" s="485"/>
      <c r="H39" s="419"/>
      <c r="I39" s="420"/>
      <c r="J39" s="448"/>
      <c r="K39" s="444">
        <f t="shared" si="3"/>
        <v>1</v>
      </c>
      <c r="L39" s="392">
        <f t="shared" si="3"/>
        <v>1779</v>
      </c>
    </row>
    <row r="40" spans="1:12">
      <c r="A40" s="440">
        <v>27</v>
      </c>
      <c r="B40" s="511" t="s">
        <v>52</v>
      </c>
      <c r="C40" s="485" t="s">
        <v>53</v>
      </c>
      <c r="D40" s="474" t="s">
        <v>24</v>
      </c>
      <c r="E40" s="444">
        <v>2</v>
      </c>
      <c r="F40" s="392">
        <v>31638</v>
      </c>
      <c r="G40" s="485"/>
      <c r="H40" s="419"/>
      <c r="I40" s="420"/>
      <c r="J40" s="448"/>
      <c r="K40" s="444">
        <f t="shared" si="3"/>
        <v>2</v>
      </c>
      <c r="L40" s="392">
        <f t="shared" si="3"/>
        <v>31638</v>
      </c>
    </row>
    <row r="41" spans="1:12">
      <c r="A41" s="440">
        <v>28</v>
      </c>
      <c r="B41" s="511" t="s">
        <v>54</v>
      </c>
      <c r="C41" s="485">
        <v>10490059</v>
      </c>
      <c r="D41" s="474" t="s">
        <v>24</v>
      </c>
      <c r="E41" s="444">
        <v>1</v>
      </c>
      <c r="F41" s="392">
        <v>1273</v>
      </c>
      <c r="G41" s="485"/>
      <c r="H41" s="419"/>
      <c r="I41" s="420"/>
      <c r="J41" s="448"/>
      <c r="K41" s="444">
        <f t="shared" si="3"/>
        <v>1</v>
      </c>
      <c r="L41" s="392">
        <f t="shared" si="3"/>
        <v>1273</v>
      </c>
    </row>
    <row r="42" spans="1:12">
      <c r="A42" s="440">
        <v>29</v>
      </c>
      <c r="B42" s="511" t="s">
        <v>55</v>
      </c>
      <c r="C42" s="485" t="s">
        <v>56</v>
      </c>
      <c r="D42" s="474" t="s">
        <v>24</v>
      </c>
      <c r="E42" s="444">
        <v>2</v>
      </c>
      <c r="F42" s="392">
        <v>2645</v>
      </c>
      <c r="G42" s="485"/>
      <c r="H42" s="419"/>
      <c r="I42" s="420"/>
      <c r="J42" s="448"/>
      <c r="K42" s="444">
        <f t="shared" si="3"/>
        <v>2</v>
      </c>
      <c r="L42" s="392">
        <f t="shared" si="3"/>
        <v>2645</v>
      </c>
    </row>
    <row r="43" spans="1:12">
      <c r="A43" s="440">
        <v>30</v>
      </c>
      <c r="B43" s="511" t="s">
        <v>57</v>
      </c>
      <c r="C43" s="485">
        <v>10490060</v>
      </c>
      <c r="D43" s="474" t="s">
        <v>24</v>
      </c>
      <c r="E43" s="444">
        <v>1</v>
      </c>
      <c r="F43" s="392">
        <v>1792</v>
      </c>
      <c r="G43" s="485"/>
      <c r="H43" s="419"/>
      <c r="I43" s="420"/>
      <c r="J43" s="448"/>
      <c r="K43" s="444">
        <f t="shared" si="3"/>
        <v>1</v>
      </c>
      <c r="L43" s="392">
        <f t="shared" si="3"/>
        <v>1792</v>
      </c>
    </row>
    <row r="44" spans="1:12">
      <c r="A44" s="440">
        <v>31</v>
      </c>
      <c r="B44" s="511" t="s">
        <v>58</v>
      </c>
      <c r="C44" s="485">
        <v>10490063</v>
      </c>
      <c r="D44" s="474" t="s">
        <v>24</v>
      </c>
      <c r="E44" s="444">
        <v>1</v>
      </c>
      <c r="F44" s="392">
        <v>1200</v>
      </c>
      <c r="G44" s="485"/>
      <c r="H44" s="419"/>
      <c r="I44" s="420"/>
      <c r="J44" s="448"/>
      <c r="K44" s="444">
        <f t="shared" si="3"/>
        <v>1</v>
      </c>
      <c r="L44" s="392">
        <f t="shared" si="3"/>
        <v>1200</v>
      </c>
    </row>
    <row r="45" spans="1:12">
      <c r="A45" s="440">
        <v>32</v>
      </c>
      <c r="B45" s="511" t="s">
        <v>59</v>
      </c>
      <c r="C45" s="485">
        <v>10490064</v>
      </c>
      <c r="D45" s="474" t="s">
        <v>24</v>
      </c>
      <c r="E45" s="444">
        <v>1</v>
      </c>
      <c r="F45" s="392">
        <v>8350</v>
      </c>
      <c r="G45" s="485"/>
      <c r="H45" s="419"/>
      <c r="I45" s="420"/>
      <c r="J45" s="448"/>
      <c r="K45" s="444">
        <f t="shared" si="3"/>
        <v>1</v>
      </c>
      <c r="L45" s="392">
        <f t="shared" si="3"/>
        <v>8350</v>
      </c>
    </row>
    <row r="46" spans="1:12">
      <c r="A46" s="440">
        <v>33</v>
      </c>
      <c r="B46" s="511" t="s">
        <v>60</v>
      </c>
      <c r="C46" s="485">
        <v>10480011</v>
      </c>
      <c r="D46" s="474" t="s">
        <v>24</v>
      </c>
      <c r="E46" s="444">
        <v>1</v>
      </c>
      <c r="F46" s="392">
        <v>2745</v>
      </c>
      <c r="G46" s="485"/>
      <c r="H46" s="419"/>
      <c r="I46" s="420"/>
      <c r="J46" s="448"/>
      <c r="K46" s="444">
        <f t="shared" si="3"/>
        <v>1</v>
      </c>
      <c r="L46" s="392">
        <f t="shared" si="3"/>
        <v>2745</v>
      </c>
    </row>
    <row r="47" spans="1:12">
      <c r="A47" s="440">
        <v>34</v>
      </c>
      <c r="B47" s="511" t="s">
        <v>61</v>
      </c>
      <c r="C47" s="485">
        <v>10490065</v>
      </c>
      <c r="D47" s="474" t="s">
        <v>24</v>
      </c>
      <c r="E47" s="444">
        <v>1</v>
      </c>
      <c r="F47" s="392">
        <v>1040</v>
      </c>
      <c r="G47" s="485"/>
      <c r="H47" s="419"/>
      <c r="I47" s="420"/>
      <c r="J47" s="448"/>
      <c r="K47" s="444">
        <f t="shared" si="3"/>
        <v>1</v>
      </c>
      <c r="L47" s="392">
        <f t="shared" si="3"/>
        <v>1040</v>
      </c>
    </row>
    <row r="48" spans="1:12">
      <c r="A48" s="440">
        <v>35</v>
      </c>
      <c r="B48" s="511" t="s">
        <v>62</v>
      </c>
      <c r="C48" s="485" t="s">
        <v>63</v>
      </c>
      <c r="D48" s="474" t="s">
        <v>24</v>
      </c>
      <c r="E48" s="444">
        <v>2</v>
      </c>
      <c r="F48" s="392">
        <v>8169</v>
      </c>
      <c r="G48" s="485"/>
      <c r="H48" s="419"/>
      <c r="I48" s="420"/>
      <c r="J48" s="448"/>
      <c r="K48" s="444">
        <f t="shared" si="3"/>
        <v>2</v>
      </c>
      <c r="L48" s="392">
        <f t="shared" si="3"/>
        <v>8169</v>
      </c>
    </row>
    <row r="49" spans="1:12">
      <c r="A49" s="440">
        <v>36</v>
      </c>
      <c r="B49" s="511" t="s">
        <v>64</v>
      </c>
      <c r="C49" s="485">
        <v>10490066</v>
      </c>
      <c r="D49" s="474" t="s">
        <v>24</v>
      </c>
      <c r="E49" s="444">
        <v>1</v>
      </c>
      <c r="F49" s="392">
        <v>1870</v>
      </c>
      <c r="G49" s="485"/>
      <c r="H49" s="419"/>
      <c r="I49" s="420"/>
      <c r="J49" s="448"/>
      <c r="K49" s="444">
        <f t="shared" si="3"/>
        <v>1</v>
      </c>
      <c r="L49" s="392">
        <f t="shared" si="3"/>
        <v>1870</v>
      </c>
    </row>
    <row r="50" spans="1:12">
      <c r="A50" s="440"/>
      <c r="B50" s="511" t="s">
        <v>697</v>
      </c>
      <c r="C50" s="485">
        <v>10490067</v>
      </c>
      <c r="D50" s="474" t="s">
        <v>24</v>
      </c>
      <c r="E50" s="444"/>
      <c r="F50" s="392"/>
      <c r="G50" s="488"/>
      <c r="H50" s="423"/>
      <c r="I50" s="420"/>
      <c r="J50" s="448"/>
      <c r="K50" s="444">
        <f t="shared" si="3"/>
        <v>0</v>
      </c>
      <c r="L50" s="392">
        <f t="shared" si="3"/>
        <v>0</v>
      </c>
    </row>
    <row r="51" spans="1:12">
      <c r="A51" s="440">
        <v>37</v>
      </c>
      <c r="B51" s="511" t="s">
        <v>66</v>
      </c>
      <c r="C51" s="485">
        <v>10490070</v>
      </c>
      <c r="D51" s="474" t="s">
        <v>24</v>
      </c>
      <c r="E51" s="444">
        <v>1</v>
      </c>
      <c r="F51" s="392">
        <v>1270</v>
      </c>
      <c r="G51" s="485"/>
      <c r="H51" s="419"/>
      <c r="I51" s="420"/>
      <c r="J51" s="448"/>
      <c r="K51" s="444">
        <f t="shared" si="3"/>
        <v>1</v>
      </c>
      <c r="L51" s="392">
        <f t="shared" si="3"/>
        <v>1270</v>
      </c>
    </row>
    <row r="52" spans="1:12">
      <c r="A52" s="440">
        <v>38</v>
      </c>
      <c r="B52" s="511" t="s">
        <v>67</v>
      </c>
      <c r="C52" s="485">
        <v>10480012</v>
      </c>
      <c r="D52" s="474" t="s">
        <v>24</v>
      </c>
      <c r="E52" s="444">
        <v>1</v>
      </c>
      <c r="F52" s="392">
        <v>5600</v>
      </c>
      <c r="G52" s="485"/>
      <c r="H52" s="419"/>
      <c r="I52" s="420"/>
      <c r="J52" s="448"/>
      <c r="K52" s="444">
        <f t="shared" si="3"/>
        <v>1</v>
      </c>
      <c r="L52" s="392">
        <f t="shared" si="3"/>
        <v>5600</v>
      </c>
    </row>
    <row r="53" spans="1:12">
      <c r="A53" s="440">
        <v>39</v>
      </c>
      <c r="B53" s="511" t="s">
        <v>68</v>
      </c>
      <c r="C53" s="485" t="s">
        <v>69</v>
      </c>
      <c r="D53" s="474" t="s">
        <v>24</v>
      </c>
      <c r="E53" s="444">
        <v>2</v>
      </c>
      <c r="F53" s="392">
        <v>14400</v>
      </c>
      <c r="G53" s="485"/>
      <c r="H53" s="419"/>
      <c r="I53" s="420"/>
      <c r="J53" s="448"/>
      <c r="K53" s="444">
        <f t="shared" si="3"/>
        <v>2</v>
      </c>
      <c r="L53" s="392">
        <f t="shared" si="3"/>
        <v>14400</v>
      </c>
    </row>
    <row r="54" spans="1:12">
      <c r="A54" s="440">
        <v>40</v>
      </c>
      <c r="B54" s="511" t="s">
        <v>70</v>
      </c>
      <c r="C54" s="485">
        <v>10460001</v>
      </c>
      <c r="D54" s="474" t="s">
        <v>24</v>
      </c>
      <c r="E54" s="444">
        <v>1</v>
      </c>
      <c r="F54" s="392">
        <v>10800</v>
      </c>
      <c r="G54" s="485"/>
      <c r="H54" s="419"/>
      <c r="I54" s="420"/>
      <c r="J54" s="448"/>
      <c r="K54" s="444">
        <f t="shared" si="3"/>
        <v>1</v>
      </c>
      <c r="L54" s="392">
        <f t="shared" si="3"/>
        <v>10800</v>
      </c>
    </row>
    <row r="55" spans="1:12">
      <c r="A55" s="440">
        <v>41</v>
      </c>
      <c r="B55" s="511" t="s">
        <v>71</v>
      </c>
      <c r="C55" s="485">
        <v>10480015</v>
      </c>
      <c r="D55" s="474" t="s">
        <v>24</v>
      </c>
      <c r="E55" s="444">
        <v>1</v>
      </c>
      <c r="F55" s="392">
        <v>13650</v>
      </c>
      <c r="G55" s="485"/>
      <c r="H55" s="419"/>
      <c r="I55" s="420"/>
      <c r="J55" s="448"/>
      <c r="K55" s="444">
        <f t="shared" si="3"/>
        <v>1</v>
      </c>
      <c r="L55" s="392">
        <f t="shared" si="3"/>
        <v>13650</v>
      </c>
    </row>
    <row r="56" spans="1:12" ht="15.75" thickBot="1">
      <c r="A56" s="522">
        <v>42</v>
      </c>
      <c r="B56" s="512" t="s">
        <v>72</v>
      </c>
      <c r="C56" s="486" t="s">
        <v>73</v>
      </c>
      <c r="D56" s="475" t="s">
        <v>24</v>
      </c>
      <c r="E56" s="463">
        <v>5</v>
      </c>
      <c r="F56" s="396">
        <v>54350</v>
      </c>
      <c r="G56" s="486"/>
      <c r="H56" s="421"/>
      <c r="I56" s="422"/>
      <c r="J56" s="449"/>
      <c r="K56" s="463">
        <f t="shared" si="3"/>
        <v>5</v>
      </c>
      <c r="L56" s="396">
        <f t="shared" si="3"/>
        <v>54350</v>
      </c>
    </row>
    <row r="57" spans="1:12" ht="15.75" thickBot="1">
      <c r="A57" s="526"/>
      <c r="B57" s="513" t="s">
        <v>74</v>
      </c>
      <c r="C57" s="487"/>
      <c r="D57" s="476"/>
      <c r="E57" s="460"/>
      <c r="F57" s="393">
        <f>SUM(F16:F56)</f>
        <v>214328</v>
      </c>
      <c r="G57" s="487"/>
      <c r="H57" s="411">
        <v>0</v>
      </c>
      <c r="I57" s="409"/>
      <c r="J57" s="450">
        <v>0</v>
      </c>
      <c r="K57" s="460"/>
      <c r="L57" s="393">
        <f>SUM(L16:L56)</f>
        <v>214328</v>
      </c>
    </row>
    <row r="58" spans="1:12" ht="15.75" thickBot="1">
      <c r="A58" s="545"/>
      <c r="B58" s="509">
        <v>1018</v>
      </c>
      <c r="C58" s="483"/>
      <c r="D58" s="472"/>
      <c r="E58" s="458"/>
      <c r="F58" s="390"/>
      <c r="G58" s="483"/>
      <c r="H58" s="415"/>
      <c r="I58" s="416"/>
      <c r="J58" s="446"/>
      <c r="K58" s="458"/>
      <c r="L58" s="390"/>
    </row>
    <row r="59" spans="1:12">
      <c r="A59" s="536">
        <v>1</v>
      </c>
      <c r="B59" s="510" t="s">
        <v>75</v>
      </c>
      <c r="C59" s="484"/>
      <c r="D59" s="473"/>
      <c r="E59" s="459">
        <v>1</v>
      </c>
      <c r="F59" s="391">
        <v>1620</v>
      </c>
      <c r="G59" s="484"/>
      <c r="H59" s="417"/>
      <c r="I59" s="418"/>
      <c r="J59" s="447"/>
      <c r="K59" s="459">
        <f t="shared" ref="K59:L61" si="4">E59+G59-I59</f>
        <v>1</v>
      </c>
      <c r="L59" s="391">
        <f t="shared" si="4"/>
        <v>1620</v>
      </c>
    </row>
    <row r="60" spans="1:12">
      <c r="A60" s="440">
        <v>2</v>
      </c>
      <c r="B60" s="511" t="s">
        <v>76</v>
      </c>
      <c r="C60" s="485"/>
      <c r="D60" s="474"/>
      <c r="E60" s="444">
        <v>1</v>
      </c>
      <c r="F60" s="392">
        <v>2708</v>
      </c>
      <c r="G60" s="485"/>
      <c r="H60" s="419"/>
      <c r="I60" s="420"/>
      <c r="J60" s="448"/>
      <c r="K60" s="444">
        <f t="shared" si="4"/>
        <v>1</v>
      </c>
      <c r="L60" s="392">
        <f t="shared" si="4"/>
        <v>2708</v>
      </c>
    </row>
    <row r="61" spans="1:12" ht="15.75" thickBot="1">
      <c r="A61" s="522">
        <v>3</v>
      </c>
      <c r="B61" s="512" t="s">
        <v>77</v>
      </c>
      <c r="C61" s="486"/>
      <c r="D61" s="475"/>
      <c r="E61" s="463">
        <v>1</v>
      </c>
      <c r="F61" s="396">
        <v>2708</v>
      </c>
      <c r="G61" s="486"/>
      <c r="H61" s="421"/>
      <c r="I61" s="422"/>
      <c r="J61" s="449"/>
      <c r="K61" s="463">
        <f t="shared" si="4"/>
        <v>1</v>
      </c>
      <c r="L61" s="396">
        <f t="shared" si="4"/>
        <v>2708</v>
      </c>
    </row>
    <row r="62" spans="1:12" ht="15.75" thickBot="1">
      <c r="A62" s="526"/>
      <c r="B62" s="513" t="s">
        <v>78</v>
      </c>
      <c r="C62" s="487"/>
      <c r="D62" s="476"/>
      <c r="E62" s="460"/>
      <c r="F62" s="393">
        <v>7036</v>
      </c>
      <c r="G62" s="487"/>
      <c r="H62" s="411">
        <v>0</v>
      </c>
      <c r="I62" s="409"/>
      <c r="J62" s="450">
        <v>0</v>
      </c>
      <c r="K62" s="461"/>
      <c r="L62" s="394">
        <v>7036</v>
      </c>
    </row>
    <row r="63" spans="1:12" ht="15.75" thickBot="1">
      <c r="A63" s="545"/>
      <c r="B63" s="509">
        <v>1211</v>
      </c>
      <c r="C63" s="489"/>
      <c r="D63" s="477"/>
      <c r="E63" s="462"/>
      <c r="F63" s="395"/>
      <c r="G63" s="489"/>
      <c r="H63" s="424"/>
      <c r="I63" s="408"/>
      <c r="J63" s="451"/>
      <c r="K63" s="462"/>
      <c r="L63" s="395"/>
    </row>
    <row r="64" spans="1:12">
      <c r="A64" s="536">
        <v>1</v>
      </c>
      <c r="B64" s="510" t="s">
        <v>79</v>
      </c>
      <c r="C64" s="484"/>
      <c r="D64" s="473"/>
      <c r="E64" s="459">
        <v>1</v>
      </c>
      <c r="F64" s="391">
        <v>4434.75</v>
      </c>
      <c r="G64" s="484"/>
      <c r="H64" s="417"/>
      <c r="I64" s="418"/>
      <c r="J64" s="447"/>
      <c r="K64" s="459">
        <f t="shared" ref="K64:L66" si="5">E64+G64-I64</f>
        <v>1</v>
      </c>
      <c r="L64" s="391">
        <f t="shared" si="5"/>
        <v>4434.75</v>
      </c>
    </row>
    <row r="65" spans="1:12">
      <c r="A65" s="440">
        <v>2</v>
      </c>
      <c r="B65" s="511" t="s">
        <v>80</v>
      </c>
      <c r="C65" s="485"/>
      <c r="D65" s="474"/>
      <c r="E65" s="444">
        <v>2</v>
      </c>
      <c r="F65" s="392">
        <v>607</v>
      </c>
      <c r="G65" s="485"/>
      <c r="H65" s="419"/>
      <c r="I65" s="420"/>
      <c r="J65" s="448"/>
      <c r="K65" s="444">
        <f t="shared" si="5"/>
        <v>2</v>
      </c>
      <c r="L65" s="392">
        <f t="shared" si="5"/>
        <v>607</v>
      </c>
    </row>
    <row r="66" spans="1:12" ht="15.75" thickBot="1">
      <c r="A66" s="440">
        <v>3</v>
      </c>
      <c r="B66" s="512" t="s">
        <v>81</v>
      </c>
      <c r="C66" s="486"/>
      <c r="D66" s="475"/>
      <c r="E66" s="463">
        <v>1</v>
      </c>
      <c r="F66" s="396">
        <v>3233.67</v>
      </c>
      <c r="G66" s="486"/>
      <c r="H66" s="421"/>
      <c r="I66" s="422"/>
      <c r="J66" s="449"/>
      <c r="K66" s="444">
        <f t="shared" si="5"/>
        <v>1</v>
      </c>
      <c r="L66" s="392">
        <f t="shared" si="5"/>
        <v>3233.67</v>
      </c>
    </row>
    <row r="67" spans="1:12" ht="15.75" thickBot="1">
      <c r="A67" s="441"/>
      <c r="B67" s="513" t="s">
        <v>82</v>
      </c>
      <c r="C67" s="487"/>
      <c r="D67" s="476"/>
      <c r="E67" s="460"/>
      <c r="F67" s="393">
        <v>8275.42</v>
      </c>
      <c r="G67" s="487"/>
      <c r="H67" s="411">
        <v>0</v>
      </c>
      <c r="I67" s="409"/>
      <c r="J67" s="450">
        <v>0</v>
      </c>
      <c r="K67" s="460"/>
      <c r="L67" s="393">
        <v>8275.42</v>
      </c>
    </row>
    <row r="68" spans="1:12" ht="15.75" thickBot="1">
      <c r="A68" s="442"/>
      <c r="B68" s="509">
        <v>1015</v>
      </c>
      <c r="C68" s="489"/>
      <c r="D68" s="477"/>
      <c r="E68" s="462"/>
      <c r="F68" s="395"/>
      <c r="G68" s="489"/>
      <c r="H68" s="424"/>
      <c r="I68" s="408"/>
      <c r="J68" s="451"/>
      <c r="K68" s="462"/>
      <c r="L68" s="395"/>
    </row>
    <row r="69" spans="1:12">
      <c r="A69" s="440">
        <v>1</v>
      </c>
      <c r="B69" s="510" t="s">
        <v>83</v>
      </c>
      <c r="C69" s="484"/>
      <c r="D69" s="473" t="s">
        <v>24</v>
      </c>
      <c r="E69" s="459">
        <v>1</v>
      </c>
      <c r="F69" s="391">
        <v>1450</v>
      </c>
      <c r="G69" s="484"/>
      <c r="H69" s="417"/>
      <c r="I69" s="418"/>
      <c r="J69" s="447"/>
      <c r="K69" s="444">
        <f t="shared" ref="K69:L71" si="6">E69+G69-I69</f>
        <v>1</v>
      </c>
      <c r="L69" s="392">
        <f t="shared" si="6"/>
        <v>1450</v>
      </c>
    </row>
    <row r="70" spans="1:12">
      <c r="A70" s="440">
        <v>2</v>
      </c>
      <c r="B70" s="511" t="s">
        <v>84</v>
      </c>
      <c r="C70" s="485"/>
      <c r="D70" s="474" t="s">
        <v>24</v>
      </c>
      <c r="E70" s="444">
        <v>1</v>
      </c>
      <c r="F70" s="392">
        <v>1350</v>
      </c>
      <c r="G70" s="485"/>
      <c r="H70" s="419"/>
      <c r="I70" s="420"/>
      <c r="J70" s="448"/>
      <c r="K70" s="444">
        <f t="shared" si="6"/>
        <v>1</v>
      </c>
      <c r="L70" s="392">
        <f t="shared" si="6"/>
        <v>1350</v>
      </c>
    </row>
    <row r="71" spans="1:12" ht="15.75" thickBot="1">
      <c r="A71" s="440">
        <v>3</v>
      </c>
      <c r="B71" s="512" t="s">
        <v>85</v>
      </c>
      <c r="C71" s="486">
        <v>10510002</v>
      </c>
      <c r="D71" s="475" t="s">
        <v>24</v>
      </c>
      <c r="E71" s="463">
        <v>1</v>
      </c>
      <c r="F71" s="396">
        <v>295800</v>
      </c>
      <c r="G71" s="486"/>
      <c r="H71" s="421"/>
      <c r="I71" s="422"/>
      <c r="J71" s="449"/>
      <c r="K71" s="444">
        <f t="shared" si="6"/>
        <v>1</v>
      </c>
      <c r="L71" s="392">
        <f t="shared" si="6"/>
        <v>295800</v>
      </c>
    </row>
    <row r="72" spans="1:12" ht="15.75" thickBot="1">
      <c r="A72" s="441"/>
      <c r="B72" s="513" t="s">
        <v>86</v>
      </c>
      <c r="C72" s="487"/>
      <c r="D72" s="476"/>
      <c r="E72" s="460"/>
      <c r="F72" s="393">
        <v>298600</v>
      </c>
      <c r="G72" s="487"/>
      <c r="H72" s="411">
        <v>0</v>
      </c>
      <c r="I72" s="409"/>
      <c r="J72" s="450">
        <v>0</v>
      </c>
      <c r="K72" s="460"/>
      <c r="L72" s="393">
        <v>298600</v>
      </c>
    </row>
    <row r="73" spans="1:12" ht="15.75" thickBot="1">
      <c r="A73" s="440"/>
      <c r="B73" s="509">
        <v>1016</v>
      </c>
      <c r="C73" s="489"/>
      <c r="D73" s="477"/>
      <c r="E73" s="462"/>
      <c r="F73" s="395"/>
      <c r="G73" s="489"/>
      <c r="H73" s="424"/>
      <c r="I73" s="408"/>
      <c r="J73" s="451"/>
      <c r="K73" s="462"/>
      <c r="L73" s="395"/>
    </row>
    <row r="74" spans="1:12">
      <c r="A74" s="440">
        <v>1</v>
      </c>
      <c r="B74" s="510" t="s">
        <v>87</v>
      </c>
      <c r="C74" s="484">
        <v>10630001</v>
      </c>
      <c r="D74" s="473" t="s">
        <v>24</v>
      </c>
      <c r="E74" s="459">
        <v>1</v>
      </c>
      <c r="F74" s="391">
        <v>4241</v>
      </c>
      <c r="G74" s="484"/>
      <c r="H74" s="417"/>
      <c r="I74" s="418"/>
      <c r="J74" s="447"/>
      <c r="K74" s="444">
        <f t="shared" ref="K74:L89" si="7">E74+G74-I74</f>
        <v>1</v>
      </c>
      <c r="L74" s="392">
        <f t="shared" si="7"/>
        <v>4241</v>
      </c>
    </row>
    <row r="75" spans="1:12">
      <c r="A75" s="440">
        <v>2</v>
      </c>
      <c r="B75" s="511" t="s">
        <v>87</v>
      </c>
      <c r="C75" s="485">
        <v>10630002</v>
      </c>
      <c r="D75" s="474" t="s">
        <v>24</v>
      </c>
      <c r="E75" s="444">
        <v>1</v>
      </c>
      <c r="F75" s="392">
        <v>4032</v>
      </c>
      <c r="G75" s="485"/>
      <c r="H75" s="419"/>
      <c r="I75" s="420"/>
      <c r="J75" s="448"/>
      <c r="K75" s="444">
        <f t="shared" si="7"/>
        <v>1</v>
      </c>
      <c r="L75" s="392">
        <f t="shared" si="7"/>
        <v>4032</v>
      </c>
    </row>
    <row r="76" spans="1:12">
      <c r="A76" s="440">
        <v>3</v>
      </c>
      <c r="B76" s="511" t="s">
        <v>87</v>
      </c>
      <c r="C76" s="485">
        <v>10630003</v>
      </c>
      <c r="D76" s="474" t="s">
        <v>24</v>
      </c>
      <c r="E76" s="444">
        <v>1</v>
      </c>
      <c r="F76" s="392">
        <v>3574</v>
      </c>
      <c r="G76" s="485"/>
      <c r="H76" s="419"/>
      <c r="I76" s="420"/>
      <c r="J76" s="448"/>
      <c r="K76" s="444">
        <f t="shared" si="7"/>
        <v>1</v>
      </c>
      <c r="L76" s="392">
        <f t="shared" si="7"/>
        <v>3574</v>
      </c>
    </row>
    <row r="77" spans="1:12">
      <c r="A77" s="440">
        <v>4</v>
      </c>
      <c r="B77" s="511" t="s">
        <v>88</v>
      </c>
      <c r="C77" s="485">
        <v>10620002</v>
      </c>
      <c r="D77" s="474" t="s">
        <v>24</v>
      </c>
      <c r="E77" s="444">
        <v>1</v>
      </c>
      <c r="F77" s="392">
        <v>1185</v>
      </c>
      <c r="G77" s="485"/>
      <c r="H77" s="419"/>
      <c r="I77" s="420"/>
      <c r="J77" s="448"/>
      <c r="K77" s="444">
        <f t="shared" si="7"/>
        <v>1</v>
      </c>
      <c r="L77" s="392">
        <f t="shared" si="7"/>
        <v>1185</v>
      </c>
    </row>
    <row r="78" spans="1:12">
      <c r="A78" s="440">
        <v>5</v>
      </c>
      <c r="B78" s="511" t="s">
        <v>88</v>
      </c>
      <c r="C78" s="485">
        <v>10620003</v>
      </c>
      <c r="D78" s="474" t="s">
        <v>24</v>
      </c>
      <c r="E78" s="444">
        <v>1</v>
      </c>
      <c r="F78" s="392">
        <v>806</v>
      </c>
      <c r="G78" s="485"/>
      <c r="H78" s="419"/>
      <c r="I78" s="420"/>
      <c r="J78" s="448"/>
      <c r="K78" s="444">
        <f t="shared" si="7"/>
        <v>1</v>
      </c>
      <c r="L78" s="392">
        <f t="shared" si="7"/>
        <v>806</v>
      </c>
    </row>
    <row r="79" spans="1:12">
      <c r="A79" s="440">
        <v>6</v>
      </c>
      <c r="B79" s="511" t="s">
        <v>89</v>
      </c>
      <c r="C79" s="485">
        <v>10620004</v>
      </c>
      <c r="D79" s="474" t="s">
        <v>24</v>
      </c>
      <c r="E79" s="444">
        <v>1</v>
      </c>
      <c r="F79" s="392">
        <v>1275</v>
      </c>
      <c r="G79" s="485"/>
      <c r="H79" s="419"/>
      <c r="I79" s="420"/>
      <c r="J79" s="448"/>
      <c r="K79" s="444">
        <f t="shared" si="7"/>
        <v>1</v>
      </c>
      <c r="L79" s="392">
        <f t="shared" si="7"/>
        <v>1275</v>
      </c>
    </row>
    <row r="80" spans="1:12">
      <c r="A80" s="440">
        <v>7</v>
      </c>
      <c r="B80" s="511" t="s">
        <v>90</v>
      </c>
      <c r="C80" s="485">
        <v>10620005</v>
      </c>
      <c r="D80" s="474" t="s">
        <v>24</v>
      </c>
      <c r="E80" s="444">
        <v>1</v>
      </c>
      <c r="F80" s="392">
        <v>1237</v>
      </c>
      <c r="G80" s="485"/>
      <c r="H80" s="419"/>
      <c r="I80" s="420"/>
      <c r="J80" s="448"/>
      <c r="K80" s="444">
        <f t="shared" si="7"/>
        <v>1</v>
      </c>
      <c r="L80" s="392">
        <f t="shared" si="7"/>
        <v>1237</v>
      </c>
    </row>
    <row r="81" spans="1:12">
      <c r="A81" s="440">
        <v>8</v>
      </c>
      <c r="B81" s="511" t="s">
        <v>91</v>
      </c>
      <c r="C81" s="485">
        <v>10620006</v>
      </c>
      <c r="D81" s="474" t="s">
        <v>24</v>
      </c>
      <c r="E81" s="444">
        <v>1</v>
      </c>
      <c r="F81" s="392">
        <v>1374</v>
      </c>
      <c r="G81" s="485"/>
      <c r="H81" s="419"/>
      <c r="I81" s="420"/>
      <c r="J81" s="448"/>
      <c r="K81" s="444">
        <f t="shared" si="7"/>
        <v>1</v>
      </c>
      <c r="L81" s="392">
        <f t="shared" si="7"/>
        <v>1374</v>
      </c>
    </row>
    <row r="82" spans="1:12">
      <c r="A82" s="440">
        <v>9</v>
      </c>
      <c r="B82" s="511" t="s">
        <v>92</v>
      </c>
      <c r="C82" s="485" t="s">
        <v>93</v>
      </c>
      <c r="D82" s="474" t="s">
        <v>24</v>
      </c>
      <c r="E82" s="444">
        <v>6</v>
      </c>
      <c r="F82" s="392">
        <v>112</v>
      </c>
      <c r="G82" s="485"/>
      <c r="H82" s="419"/>
      <c r="I82" s="420"/>
      <c r="J82" s="448"/>
      <c r="K82" s="444">
        <f t="shared" si="7"/>
        <v>6</v>
      </c>
      <c r="L82" s="392">
        <f t="shared" si="7"/>
        <v>112</v>
      </c>
    </row>
    <row r="83" spans="1:12">
      <c r="A83" s="440">
        <v>10</v>
      </c>
      <c r="B83" s="511" t="s">
        <v>92</v>
      </c>
      <c r="C83" s="485">
        <v>10630010</v>
      </c>
      <c r="D83" s="474" t="s">
        <v>24</v>
      </c>
      <c r="E83" s="444">
        <v>1</v>
      </c>
      <c r="F83" s="392">
        <v>78</v>
      </c>
      <c r="G83" s="485"/>
      <c r="H83" s="419"/>
      <c r="I83" s="420"/>
      <c r="J83" s="448"/>
      <c r="K83" s="444">
        <f t="shared" si="7"/>
        <v>1</v>
      </c>
      <c r="L83" s="392">
        <f t="shared" si="7"/>
        <v>78</v>
      </c>
    </row>
    <row r="84" spans="1:12">
      <c r="A84" s="440">
        <v>11</v>
      </c>
      <c r="B84" s="511" t="s">
        <v>94</v>
      </c>
      <c r="C84" s="485">
        <v>10620007</v>
      </c>
      <c r="D84" s="474" t="s">
        <v>24</v>
      </c>
      <c r="E84" s="444">
        <v>1</v>
      </c>
      <c r="F84" s="392">
        <v>127</v>
      </c>
      <c r="G84" s="485"/>
      <c r="H84" s="419"/>
      <c r="I84" s="420"/>
      <c r="J84" s="448"/>
      <c r="K84" s="444">
        <f t="shared" si="7"/>
        <v>1</v>
      </c>
      <c r="L84" s="392">
        <f t="shared" si="7"/>
        <v>127</v>
      </c>
    </row>
    <row r="85" spans="1:12">
      <c r="A85" s="440">
        <v>12</v>
      </c>
      <c r="B85" s="511" t="s">
        <v>95</v>
      </c>
      <c r="C85" s="485">
        <v>10620008</v>
      </c>
      <c r="D85" s="474" t="s">
        <v>24</v>
      </c>
      <c r="E85" s="444">
        <v>1</v>
      </c>
      <c r="F85" s="392">
        <v>20</v>
      </c>
      <c r="G85" s="485"/>
      <c r="H85" s="419"/>
      <c r="I85" s="420"/>
      <c r="J85" s="448"/>
      <c r="K85" s="444">
        <f t="shared" si="7"/>
        <v>1</v>
      </c>
      <c r="L85" s="392">
        <f t="shared" si="7"/>
        <v>20</v>
      </c>
    </row>
    <row r="86" spans="1:12">
      <c r="A86" s="440">
        <v>13</v>
      </c>
      <c r="B86" s="511" t="s">
        <v>96</v>
      </c>
      <c r="C86" s="485">
        <v>10620009</v>
      </c>
      <c r="D86" s="474" t="s">
        <v>24</v>
      </c>
      <c r="E86" s="444">
        <v>1</v>
      </c>
      <c r="F86" s="392">
        <v>132</v>
      </c>
      <c r="G86" s="485"/>
      <c r="H86" s="419"/>
      <c r="I86" s="420"/>
      <c r="J86" s="448"/>
      <c r="K86" s="444">
        <f t="shared" si="7"/>
        <v>1</v>
      </c>
      <c r="L86" s="392">
        <f t="shared" si="7"/>
        <v>132</v>
      </c>
    </row>
    <row r="87" spans="1:12">
      <c r="A87" s="440">
        <v>14</v>
      </c>
      <c r="B87" s="511" t="s">
        <v>97</v>
      </c>
      <c r="C87" s="485">
        <v>10620010</v>
      </c>
      <c r="D87" s="474" t="s">
        <v>24</v>
      </c>
      <c r="E87" s="444">
        <v>1</v>
      </c>
      <c r="F87" s="392">
        <v>140</v>
      </c>
      <c r="G87" s="485"/>
      <c r="H87" s="419"/>
      <c r="I87" s="420"/>
      <c r="J87" s="448"/>
      <c r="K87" s="444">
        <f t="shared" si="7"/>
        <v>1</v>
      </c>
      <c r="L87" s="392">
        <f t="shared" si="7"/>
        <v>140</v>
      </c>
    </row>
    <row r="88" spans="1:12">
      <c r="A88" s="440">
        <v>15</v>
      </c>
      <c r="B88" s="511" t="s">
        <v>98</v>
      </c>
      <c r="C88" s="485" t="s">
        <v>99</v>
      </c>
      <c r="D88" s="474" t="s">
        <v>24</v>
      </c>
      <c r="E88" s="444">
        <v>3</v>
      </c>
      <c r="F88" s="392">
        <v>3748</v>
      </c>
      <c r="G88" s="485"/>
      <c r="H88" s="419"/>
      <c r="I88" s="420"/>
      <c r="J88" s="448"/>
      <c r="K88" s="444">
        <f t="shared" si="7"/>
        <v>3</v>
      </c>
      <c r="L88" s="392">
        <f t="shared" si="7"/>
        <v>3748</v>
      </c>
    </row>
    <row r="89" spans="1:12">
      <c r="A89" s="440">
        <v>16</v>
      </c>
      <c r="B89" s="511" t="s">
        <v>98</v>
      </c>
      <c r="C89" s="485">
        <v>10630016</v>
      </c>
      <c r="D89" s="474" t="s">
        <v>24</v>
      </c>
      <c r="E89" s="444">
        <v>1</v>
      </c>
      <c r="F89" s="392">
        <v>831</v>
      </c>
      <c r="G89" s="485"/>
      <c r="H89" s="419"/>
      <c r="I89" s="420"/>
      <c r="J89" s="448"/>
      <c r="K89" s="444">
        <f t="shared" si="7"/>
        <v>1</v>
      </c>
      <c r="L89" s="392">
        <f t="shared" si="7"/>
        <v>831</v>
      </c>
    </row>
    <row r="90" spans="1:12">
      <c r="A90" s="440">
        <v>17</v>
      </c>
      <c r="B90" s="511" t="s">
        <v>100</v>
      </c>
      <c r="C90" s="485">
        <v>10630017</v>
      </c>
      <c r="D90" s="474" t="s">
        <v>24</v>
      </c>
      <c r="E90" s="444">
        <v>1</v>
      </c>
      <c r="F90" s="392">
        <v>2418</v>
      </c>
      <c r="G90" s="485"/>
      <c r="H90" s="419"/>
      <c r="I90" s="420"/>
      <c r="J90" s="448"/>
      <c r="K90" s="444">
        <f t="shared" ref="K90:L93" si="8">E90+G90-I90</f>
        <v>1</v>
      </c>
      <c r="L90" s="392">
        <f t="shared" si="8"/>
        <v>2418</v>
      </c>
    </row>
    <row r="91" spans="1:12">
      <c r="A91" s="440">
        <v>18</v>
      </c>
      <c r="B91" s="511" t="s">
        <v>101</v>
      </c>
      <c r="C91" s="485">
        <v>10630018</v>
      </c>
      <c r="D91" s="474" t="s">
        <v>24</v>
      </c>
      <c r="E91" s="444">
        <v>1</v>
      </c>
      <c r="F91" s="392">
        <v>1420</v>
      </c>
      <c r="G91" s="485"/>
      <c r="H91" s="419"/>
      <c r="I91" s="420"/>
      <c r="J91" s="448"/>
      <c r="K91" s="444">
        <f t="shared" si="8"/>
        <v>1</v>
      </c>
      <c r="L91" s="392">
        <f t="shared" si="8"/>
        <v>1420</v>
      </c>
    </row>
    <row r="92" spans="1:12">
      <c r="A92" s="440">
        <v>19</v>
      </c>
      <c r="B92" s="511" t="s">
        <v>102</v>
      </c>
      <c r="C92" s="485" t="s">
        <v>103</v>
      </c>
      <c r="D92" s="474" t="s">
        <v>24</v>
      </c>
      <c r="E92" s="444">
        <v>2</v>
      </c>
      <c r="F92" s="392">
        <v>2681</v>
      </c>
      <c r="G92" s="485"/>
      <c r="H92" s="419"/>
      <c r="I92" s="420"/>
      <c r="J92" s="448"/>
      <c r="K92" s="444">
        <f t="shared" si="8"/>
        <v>2</v>
      </c>
      <c r="L92" s="392">
        <f t="shared" si="8"/>
        <v>2681</v>
      </c>
    </row>
    <row r="93" spans="1:12" ht="15.75" thickBot="1">
      <c r="A93" s="522">
        <v>20</v>
      </c>
      <c r="B93" s="512" t="s">
        <v>92</v>
      </c>
      <c r="C93" s="486" t="s">
        <v>104</v>
      </c>
      <c r="D93" s="475" t="s">
        <v>24</v>
      </c>
      <c r="E93" s="463">
        <v>3</v>
      </c>
      <c r="F93" s="396">
        <v>3582</v>
      </c>
      <c r="G93" s="486"/>
      <c r="H93" s="421"/>
      <c r="I93" s="422"/>
      <c r="J93" s="449"/>
      <c r="K93" s="463">
        <f t="shared" si="8"/>
        <v>3</v>
      </c>
      <c r="L93" s="396">
        <f t="shared" si="8"/>
        <v>3582</v>
      </c>
    </row>
    <row r="94" spans="1:12" ht="15.75" thickBot="1">
      <c r="A94" s="526"/>
      <c r="B94" s="513" t="s">
        <v>105</v>
      </c>
      <c r="C94" s="487"/>
      <c r="D94" s="476"/>
      <c r="E94" s="460"/>
      <c r="F94" s="393">
        <v>33013</v>
      </c>
      <c r="G94" s="487"/>
      <c r="H94" s="411">
        <v>0</v>
      </c>
      <c r="I94" s="409"/>
      <c r="J94" s="450">
        <v>0</v>
      </c>
      <c r="K94" s="460"/>
      <c r="L94" s="393">
        <v>33013</v>
      </c>
    </row>
    <row r="95" spans="1:12" ht="15.75" thickBot="1">
      <c r="A95" s="527"/>
      <c r="B95" s="509">
        <v>1112</v>
      </c>
      <c r="C95" s="489"/>
      <c r="D95" s="477"/>
      <c r="E95" s="462"/>
      <c r="F95" s="395"/>
      <c r="G95" s="489"/>
      <c r="H95" s="424"/>
      <c r="I95" s="408"/>
      <c r="J95" s="451"/>
      <c r="K95" s="462"/>
      <c r="L95" s="395"/>
    </row>
    <row r="96" spans="1:12">
      <c r="A96" s="536">
        <v>1</v>
      </c>
      <c r="B96" s="510" t="s">
        <v>106</v>
      </c>
      <c r="C96" s="484"/>
      <c r="D96" s="473" t="s">
        <v>24</v>
      </c>
      <c r="E96" s="459">
        <v>3248</v>
      </c>
      <c r="F96" s="391">
        <v>64275.899999999994</v>
      </c>
      <c r="G96" s="484"/>
      <c r="H96" s="417"/>
      <c r="I96" s="418"/>
      <c r="J96" s="447"/>
      <c r="K96" s="459">
        <f t="shared" ref="K96:L97" si="9">E96+G96-I96</f>
        <v>3248</v>
      </c>
      <c r="L96" s="391">
        <f t="shared" si="9"/>
        <v>64275.899999999994</v>
      </c>
    </row>
    <row r="97" spans="1:12" ht="15.75" thickBot="1">
      <c r="A97" s="440">
        <v>2</v>
      </c>
      <c r="B97" s="512" t="s">
        <v>107</v>
      </c>
      <c r="C97" s="486"/>
      <c r="D97" s="475" t="s">
        <v>24</v>
      </c>
      <c r="E97" s="463">
        <v>4203</v>
      </c>
      <c r="F97" s="396">
        <v>11372.43</v>
      </c>
      <c r="G97" s="486"/>
      <c r="H97" s="421"/>
      <c r="I97" s="422"/>
      <c r="J97" s="449"/>
      <c r="K97" s="444">
        <f t="shared" si="9"/>
        <v>4203</v>
      </c>
      <c r="L97" s="392">
        <f t="shared" si="9"/>
        <v>11372.43</v>
      </c>
    </row>
    <row r="98" spans="1:12" ht="15.75" thickBot="1">
      <c r="A98" s="441"/>
      <c r="B98" s="513" t="s">
        <v>108</v>
      </c>
      <c r="C98" s="487"/>
      <c r="D98" s="476"/>
      <c r="E98" s="460"/>
      <c r="F98" s="393">
        <v>75648.329999999987</v>
      </c>
      <c r="G98" s="487"/>
      <c r="H98" s="411">
        <v>0</v>
      </c>
      <c r="I98" s="409"/>
      <c r="J98" s="450">
        <v>0</v>
      </c>
      <c r="K98" s="460"/>
      <c r="L98" s="393">
        <v>75648.329999999987</v>
      </c>
    </row>
    <row r="99" spans="1:12" ht="15.75" thickBot="1">
      <c r="A99" s="440"/>
      <c r="B99" s="509">
        <v>1114</v>
      </c>
      <c r="C99" s="483"/>
      <c r="D99" s="472"/>
      <c r="E99" s="458"/>
      <c r="F99" s="390"/>
      <c r="G99" s="483"/>
      <c r="H99" s="415"/>
      <c r="I99" s="416"/>
      <c r="J99" s="446"/>
      <c r="K99" s="458"/>
      <c r="L99" s="390"/>
    </row>
    <row r="100" spans="1:12">
      <c r="A100" s="440">
        <v>1</v>
      </c>
      <c r="B100" s="510" t="s">
        <v>109</v>
      </c>
      <c r="C100" s="500">
        <f>F100/E100</f>
        <v>155</v>
      </c>
      <c r="D100" s="473" t="s">
        <v>24</v>
      </c>
      <c r="E100" s="459">
        <v>1</v>
      </c>
      <c r="F100" s="391">
        <v>155</v>
      </c>
      <c r="G100" s="484"/>
      <c r="H100" s="417"/>
      <c r="I100" s="418"/>
      <c r="J100" s="447"/>
      <c r="K100" s="444">
        <f t="shared" ref="K100:L104" si="10">E100+G100-I100</f>
        <v>1</v>
      </c>
      <c r="L100" s="392">
        <f t="shared" si="10"/>
        <v>155</v>
      </c>
    </row>
    <row r="101" spans="1:12">
      <c r="A101" s="440">
        <v>2</v>
      </c>
      <c r="B101" s="511" t="s">
        <v>110</v>
      </c>
      <c r="C101" s="500">
        <f t="shared" ref="C101:C104" si="11">F101/E101</f>
        <v>90</v>
      </c>
      <c r="D101" s="474" t="s">
        <v>24</v>
      </c>
      <c r="E101" s="444">
        <v>5</v>
      </c>
      <c r="F101" s="392">
        <v>450</v>
      </c>
      <c r="G101" s="485"/>
      <c r="H101" s="419"/>
      <c r="I101" s="420"/>
      <c r="J101" s="448"/>
      <c r="K101" s="444">
        <f t="shared" si="10"/>
        <v>5</v>
      </c>
      <c r="L101" s="392">
        <f t="shared" si="10"/>
        <v>450</v>
      </c>
    </row>
    <row r="102" spans="1:12">
      <c r="A102" s="440">
        <v>3</v>
      </c>
      <c r="B102" s="511" t="s">
        <v>111</v>
      </c>
      <c r="C102" s="500">
        <f t="shared" si="11"/>
        <v>100</v>
      </c>
      <c r="D102" s="474" t="s">
        <v>24</v>
      </c>
      <c r="E102" s="444">
        <v>3</v>
      </c>
      <c r="F102" s="392">
        <v>300</v>
      </c>
      <c r="G102" s="485"/>
      <c r="H102" s="419"/>
      <c r="I102" s="420"/>
      <c r="J102" s="448"/>
      <c r="K102" s="444">
        <f t="shared" si="10"/>
        <v>3</v>
      </c>
      <c r="L102" s="392">
        <f t="shared" si="10"/>
        <v>300</v>
      </c>
    </row>
    <row r="103" spans="1:12">
      <c r="A103" s="440">
        <v>4</v>
      </c>
      <c r="B103" s="511" t="s">
        <v>112</v>
      </c>
      <c r="C103" s="500">
        <f t="shared" si="11"/>
        <v>35</v>
      </c>
      <c r="D103" s="474" t="s">
        <v>24</v>
      </c>
      <c r="E103" s="444">
        <v>10</v>
      </c>
      <c r="F103" s="392">
        <v>350</v>
      </c>
      <c r="G103" s="485"/>
      <c r="H103" s="419"/>
      <c r="I103" s="420"/>
      <c r="J103" s="448"/>
      <c r="K103" s="444">
        <f t="shared" si="10"/>
        <v>10</v>
      </c>
      <c r="L103" s="392">
        <f t="shared" si="10"/>
        <v>350</v>
      </c>
    </row>
    <row r="104" spans="1:12" ht="15.75" thickBot="1">
      <c r="A104" s="522">
        <v>5</v>
      </c>
      <c r="B104" s="512" t="s">
        <v>113</v>
      </c>
      <c r="C104" s="546">
        <f t="shared" si="11"/>
        <v>112.25</v>
      </c>
      <c r="D104" s="475" t="s">
        <v>24</v>
      </c>
      <c r="E104" s="463">
        <v>4</v>
      </c>
      <c r="F104" s="396">
        <v>449</v>
      </c>
      <c r="G104" s="486"/>
      <c r="H104" s="421"/>
      <c r="I104" s="422"/>
      <c r="J104" s="449"/>
      <c r="K104" s="463">
        <f t="shared" si="10"/>
        <v>4</v>
      </c>
      <c r="L104" s="396">
        <f t="shared" si="10"/>
        <v>449</v>
      </c>
    </row>
    <row r="105" spans="1:12" ht="15.75" thickBot="1">
      <c r="A105" s="526"/>
      <c r="B105" s="513" t="s">
        <v>114</v>
      </c>
      <c r="C105" s="487"/>
      <c r="D105" s="476"/>
      <c r="E105" s="460"/>
      <c r="F105" s="393">
        <v>1704</v>
      </c>
      <c r="G105" s="487"/>
      <c r="H105" s="411">
        <v>0</v>
      </c>
      <c r="I105" s="409"/>
      <c r="J105" s="450">
        <v>0</v>
      </c>
      <c r="K105" s="460"/>
      <c r="L105" s="393">
        <v>1704</v>
      </c>
    </row>
    <row r="106" spans="1:12" ht="15.75" thickBot="1">
      <c r="A106" s="527"/>
      <c r="B106" s="509">
        <v>1113</v>
      </c>
      <c r="C106" s="489"/>
      <c r="D106" s="477"/>
      <c r="E106" s="462"/>
      <c r="F106" s="395"/>
      <c r="G106" s="489"/>
      <c r="H106" s="424"/>
      <c r="I106" s="408"/>
      <c r="J106" s="451"/>
      <c r="K106" s="462"/>
      <c r="L106" s="395"/>
    </row>
    <row r="107" spans="1:12">
      <c r="A107" s="536">
        <v>1</v>
      </c>
      <c r="B107" s="510" t="s">
        <v>115</v>
      </c>
      <c r="C107" s="501">
        <v>80</v>
      </c>
      <c r="D107" s="473" t="s">
        <v>24</v>
      </c>
      <c r="E107" s="459">
        <v>1</v>
      </c>
      <c r="F107" s="391">
        <v>80</v>
      </c>
      <c r="G107" s="484"/>
      <c r="H107" s="417"/>
      <c r="I107" s="418"/>
      <c r="J107" s="447"/>
      <c r="K107" s="459">
        <f t="shared" ref="K107:L122" si="12">E107+G107-I107</f>
        <v>1</v>
      </c>
      <c r="L107" s="391">
        <f t="shared" si="12"/>
        <v>80</v>
      </c>
    </row>
    <row r="108" spans="1:12">
      <c r="A108" s="440">
        <v>2</v>
      </c>
      <c r="B108" s="511" t="s">
        <v>116</v>
      </c>
      <c r="C108" s="502">
        <v>64</v>
      </c>
      <c r="D108" s="474" t="s">
        <v>24</v>
      </c>
      <c r="E108" s="444">
        <v>1</v>
      </c>
      <c r="F108" s="392">
        <v>64</v>
      </c>
      <c r="G108" s="485"/>
      <c r="H108" s="419"/>
      <c r="I108" s="420"/>
      <c r="J108" s="448"/>
      <c r="K108" s="444">
        <f t="shared" si="12"/>
        <v>1</v>
      </c>
      <c r="L108" s="392">
        <f t="shared" si="12"/>
        <v>64</v>
      </c>
    </row>
    <row r="109" spans="1:12">
      <c r="A109" s="440">
        <v>3</v>
      </c>
      <c r="B109" s="511" t="s">
        <v>117</v>
      </c>
      <c r="C109" s="502">
        <v>38</v>
      </c>
      <c r="D109" s="474" t="s">
        <v>24</v>
      </c>
      <c r="E109" s="444">
        <v>1</v>
      </c>
      <c r="F109" s="392">
        <v>38</v>
      </c>
      <c r="G109" s="485"/>
      <c r="H109" s="419"/>
      <c r="I109" s="420"/>
      <c r="J109" s="448"/>
      <c r="K109" s="444">
        <f t="shared" si="12"/>
        <v>1</v>
      </c>
      <c r="L109" s="392">
        <f t="shared" si="12"/>
        <v>38</v>
      </c>
    </row>
    <row r="110" spans="1:12">
      <c r="A110" s="440">
        <v>4</v>
      </c>
      <c r="B110" s="511" t="s">
        <v>118</v>
      </c>
      <c r="C110" s="502">
        <v>192</v>
      </c>
      <c r="D110" s="474" t="s">
        <v>24</v>
      </c>
      <c r="E110" s="444">
        <v>1</v>
      </c>
      <c r="F110" s="392">
        <v>192</v>
      </c>
      <c r="G110" s="485"/>
      <c r="H110" s="419"/>
      <c r="I110" s="420"/>
      <c r="J110" s="448"/>
      <c r="K110" s="444">
        <f t="shared" si="12"/>
        <v>1</v>
      </c>
      <c r="L110" s="392">
        <f t="shared" si="12"/>
        <v>192</v>
      </c>
    </row>
    <row r="111" spans="1:12">
      <c r="A111" s="440">
        <v>5</v>
      </c>
      <c r="B111" s="511" t="s">
        <v>119</v>
      </c>
      <c r="C111" s="502">
        <v>427</v>
      </c>
      <c r="D111" s="474" t="s">
        <v>24</v>
      </c>
      <c r="E111" s="444">
        <v>1</v>
      </c>
      <c r="F111" s="392">
        <v>427</v>
      </c>
      <c r="G111" s="485"/>
      <c r="H111" s="419"/>
      <c r="I111" s="420"/>
      <c r="J111" s="448"/>
      <c r="K111" s="444">
        <f t="shared" si="12"/>
        <v>1</v>
      </c>
      <c r="L111" s="392">
        <f t="shared" si="12"/>
        <v>427</v>
      </c>
    </row>
    <row r="112" spans="1:12">
      <c r="A112" s="440">
        <v>6</v>
      </c>
      <c r="B112" s="511" t="s">
        <v>120</v>
      </c>
      <c r="C112" s="502">
        <v>31</v>
      </c>
      <c r="D112" s="474" t="s">
        <v>24</v>
      </c>
      <c r="E112" s="444">
        <v>1</v>
      </c>
      <c r="F112" s="392">
        <v>31</v>
      </c>
      <c r="G112" s="485"/>
      <c r="H112" s="419"/>
      <c r="I112" s="420"/>
      <c r="J112" s="448"/>
      <c r="K112" s="444">
        <f t="shared" si="12"/>
        <v>1</v>
      </c>
      <c r="L112" s="392">
        <f t="shared" si="12"/>
        <v>31</v>
      </c>
    </row>
    <row r="113" spans="1:12">
      <c r="A113" s="440">
        <v>7</v>
      </c>
      <c r="B113" s="511" t="s">
        <v>121</v>
      </c>
      <c r="C113" s="502">
        <v>69</v>
      </c>
      <c r="D113" s="474" t="s">
        <v>24</v>
      </c>
      <c r="E113" s="444">
        <v>1</v>
      </c>
      <c r="F113" s="392">
        <v>69</v>
      </c>
      <c r="G113" s="485"/>
      <c r="H113" s="419"/>
      <c r="I113" s="420"/>
      <c r="J113" s="448"/>
      <c r="K113" s="444">
        <f t="shared" si="12"/>
        <v>1</v>
      </c>
      <c r="L113" s="392">
        <f t="shared" si="12"/>
        <v>69</v>
      </c>
    </row>
    <row r="114" spans="1:12">
      <c r="A114" s="440">
        <v>8</v>
      </c>
      <c r="B114" s="511" t="s">
        <v>122</v>
      </c>
      <c r="C114" s="502">
        <v>10</v>
      </c>
      <c r="D114" s="474" t="s">
        <v>24</v>
      </c>
      <c r="E114" s="444">
        <v>12</v>
      </c>
      <c r="F114" s="392">
        <v>120</v>
      </c>
      <c r="G114" s="485"/>
      <c r="H114" s="419"/>
      <c r="I114" s="420"/>
      <c r="J114" s="448"/>
      <c r="K114" s="444">
        <f t="shared" si="12"/>
        <v>12</v>
      </c>
      <c r="L114" s="392">
        <f t="shared" si="12"/>
        <v>120</v>
      </c>
    </row>
    <row r="115" spans="1:12">
      <c r="A115" s="440">
        <v>9</v>
      </c>
      <c r="B115" s="511" t="s">
        <v>123</v>
      </c>
      <c r="C115" s="502">
        <v>32</v>
      </c>
      <c r="D115" s="474" t="s">
        <v>24</v>
      </c>
      <c r="E115" s="444">
        <v>1</v>
      </c>
      <c r="F115" s="392">
        <v>32</v>
      </c>
      <c r="G115" s="485"/>
      <c r="H115" s="419"/>
      <c r="I115" s="420"/>
      <c r="J115" s="448"/>
      <c r="K115" s="444">
        <f t="shared" si="12"/>
        <v>1</v>
      </c>
      <c r="L115" s="392">
        <f t="shared" si="12"/>
        <v>32</v>
      </c>
    </row>
    <row r="116" spans="1:12">
      <c r="A116" s="440">
        <v>10</v>
      </c>
      <c r="B116" s="511" t="s">
        <v>123</v>
      </c>
      <c r="C116" s="502">
        <v>60</v>
      </c>
      <c r="D116" s="474" t="s">
        <v>24</v>
      </c>
      <c r="E116" s="444">
        <v>2</v>
      </c>
      <c r="F116" s="392">
        <v>120</v>
      </c>
      <c r="G116" s="485"/>
      <c r="H116" s="419"/>
      <c r="I116" s="420"/>
      <c r="J116" s="448"/>
      <c r="K116" s="444">
        <f t="shared" si="12"/>
        <v>2</v>
      </c>
      <c r="L116" s="392">
        <f t="shared" si="12"/>
        <v>120</v>
      </c>
    </row>
    <row r="117" spans="1:12">
      <c r="A117" s="440">
        <v>11</v>
      </c>
      <c r="B117" s="511" t="s">
        <v>124</v>
      </c>
      <c r="C117" s="502">
        <v>28.75</v>
      </c>
      <c r="D117" s="474" t="s">
        <v>24</v>
      </c>
      <c r="E117" s="444">
        <v>4</v>
      </c>
      <c r="F117" s="392">
        <v>115</v>
      </c>
      <c r="G117" s="485"/>
      <c r="H117" s="419"/>
      <c r="I117" s="420"/>
      <c r="J117" s="448"/>
      <c r="K117" s="444">
        <f t="shared" si="12"/>
        <v>4</v>
      </c>
      <c r="L117" s="392">
        <f t="shared" si="12"/>
        <v>115</v>
      </c>
    </row>
    <row r="118" spans="1:12">
      <c r="A118" s="440">
        <v>12</v>
      </c>
      <c r="B118" s="511" t="s">
        <v>125</v>
      </c>
      <c r="C118" s="502">
        <v>15.5</v>
      </c>
      <c r="D118" s="474" t="s">
        <v>24</v>
      </c>
      <c r="E118" s="444">
        <v>12</v>
      </c>
      <c r="F118" s="392">
        <v>186</v>
      </c>
      <c r="G118" s="485"/>
      <c r="H118" s="419"/>
      <c r="I118" s="420"/>
      <c r="J118" s="448"/>
      <c r="K118" s="444">
        <f t="shared" si="12"/>
        <v>12</v>
      </c>
      <c r="L118" s="392">
        <f t="shared" si="12"/>
        <v>186</v>
      </c>
    </row>
    <row r="119" spans="1:12">
      <c r="A119" s="440">
        <v>13</v>
      </c>
      <c r="B119" s="511" t="s">
        <v>126</v>
      </c>
      <c r="C119" s="502">
        <v>62</v>
      </c>
      <c r="D119" s="474" t="s">
        <v>24</v>
      </c>
      <c r="E119" s="444">
        <v>3</v>
      </c>
      <c r="F119" s="392">
        <v>186</v>
      </c>
      <c r="G119" s="485"/>
      <c r="H119" s="419"/>
      <c r="I119" s="420"/>
      <c r="J119" s="448"/>
      <c r="K119" s="444">
        <f t="shared" si="12"/>
        <v>3</v>
      </c>
      <c r="L119" s="392">
        <f t="shared" si="12"/>
        <v>186</v>
      </c>
    </row>
    <row r="120" spans="1:12">
      <c r="A120" s="440">
        <v>14</v>
      </c>
      <c r="B120" s="511" t="s">
        <v>127</v>
      </c>
      <c r="C120" s="502">
        <v>95</v>
      </c>
      <c r="D120" s="474" t="s">
        <v>24</v>
      </c>
      <c r="E120" s="444">
        <v>2</v>
      </c>
      <c r="F120" s="392">
        <v>190</v>
      </c>
      <c r="G120" s="485"/>
      <c r="H120" s="419"/>
      <c r="I120" s="420"/>
      <c r="J120" s="448"/>
      <c r="K120" s="444">
        <f t="shared" si="12"/>
        <v>2</v>
      </c>
      <c r="L120" s="392">
        <f t="shared" si="12"/>
        <v>190</v>
      </c>
    </row>
    <row r="121" spans="1:12">
      <c r="A121" s="440">
        <v>15</v>
      </c>
      <c r="B121" s="511" t="s">
        <v>127</v>
      </c>
      <c r="C121" s="502">
        <v>71.5</v>
      </c>
      <c r="D121" s="474" t="s">
        <v>24</v>
      </c>
      <c r="E121" s="444">
        <v>6</v>
      </c>
      <c r="F121" s="392">
        <v>429</v>
      </c>
      <c r="G121" s="485"/>
      <c r="H121" s="419"/>
      <c r="I121" s="420"/>
      <c r="J121" s="448"/>
      <c r="K121" s="444">
        <f t="shared" si="12"/>
        <v>6</v>
      </c>
      <c r="L121" s="392">
        <f t="shared" si="12"/>
        <v>429</v>
      </c>
    </row>
    <row r="122" spans="1:12">
      <c r="A122" s="440">
        <v>16</v>
      </c>
      <c r="B122" s="511" t="s">
        <v>128</v>
      </c>
      <c r="C122" s="502">
        <v>84.5</v>
      </c>
      <c r="D122" s="474" t="s">
        <v>24</v>
      </c>
      <c r="E122" s="444">
        <v>2</v>
      </c>
      <c r="F122" s="392">
        <v>169</v>
      </c>
      <c r="G122" s="485"/>
      <c r="H122" s="419"/>
      <c r="I122" s="420"/>
      <c r="J122" s="448"/>
      <c r="K122" s="444">
        <f t="shared" si="12"/>
        <v>2</v>
      </c>
      <c r="L122" s="392">
        <f t="shared" si="12"/>
        <v>169</v>
      </c>
    </row>
    <row r="123" spans="1:12">
      <c r="A123" s="440">
        <v>17</v>
      </c>
      <c r="B123" s="511" t="s">
        <v>129</v>
      </c>
      <c r="C123" s="502">
        <v>700</v>
      </c>
      <c r="D123" s="474" t="s">
        <v>24</v>
      </c>
      <c r="E123" s="444">
        <v>1</v>
      </c>
      <c r="F123" s="392">
        <v>700</v>
      </c>
      <c r="G123" s="485"/>
      <c r="H123" s="419"/>
      <c r="I123" s="420"/>
      <c r="J123" s="448"/>
      <c r="K123" s="444">
        <f t="shared" ref="K123:L186" si="13">E123+G123-I123</f>
        <v>1</v>
      </c>
      <c r="L123" s="392">
        <f t="shared" si="13"/>
        <v>700</v>
      </c>
    </row>
    <row r="124" spans="1:12">
      <c r="A124" s="440">
        <v>18</v>
      </c>
      <c r="B124" s="511" t="s">
        <v>130</v>
      </c>
      <c r="C124" s="502">
        <v>36</v>
      </c>
      <c r="D124" s="474" t="s">
        <v>24</v>
      </c>
      <c r="E124" s="444">
        <v>1</v>
      </c>
      <c r="F124" s="392">
        <v>36</v>
      </c>
      <c r="G124" s="485"/>
      <c r="H124" s="419"/>
      <c r="I124" s="420"/>
      <c r="J124" s="448"/>
      <c r="K124" s="444">
        <f t="shared" si="13"/>
        <v>1</v>
      </c>
      <c r="L124" s="392">
        <f t="shared" si="13"/>
        <v>36</v>
      </c>
    </row>
    <row r="125" spans="1:12">
      <c r="A125" s="440">
        <v>19</v>
      </c>
      <c r="B125" s="511" t="s">
        <v>131</v>
      </c>
      <c r="C125" s="502">
        <v>76</v>
      </c>
      <c r="D125" s="474" t="s">
        <v>24</v>
      </c>
      <c r="E125" s="444">
        <v>1</v>
      </c>
      <c r="F125" s="392">
        <v>76</v>
      </c>
      <c r="G125" s="485"/>
      <c r="H125" s="419"/>
      <c r="I125" s="420"/>
      <c r="J125" s="448"/>
      <c r="K125" s="444">
        <f t="shared" si="13"/>
        <v>1</v>
      </c>
      <c r="L125" s="392">
        <f t="shared" si="13"/>
        <v>76</v>
      </c>
    </row>
    <row r="126" spans="1:12">
      <c r="A126" s="440">
        <v>20</v>
      </c>
      <c r="B126" s="511" t="s">
        <v>132</v>
      </c>
      <c r="C126" s="502">
        <v>7.5</v>
      </c>
      <c r="D126" s="474" t="s">
        <v>24</v>
      </c>
      <c r="E126" s="444">
        <v>70</v>
      </c>
      <c r="F126" s="392">
        <v>525</v>
      </c>
      <c r="G126" s="485"/>
      <c r="H126" s="419"/>
      <c r="I126" s="420"/>
      <c r="J126" s="448"/>
      <c r="K126" s="444">
        <f t="shared" si="13"/>
        <v>70</v>
      </c>
      <c r="L126" s="392">
        <f t="shared" si="13"/>
        <v>525</v>
      </c>
    </row>
    <row r="127" spans="1:12">
      <c r="A127" s="440">
        <v>21</v>
      </c>
      <c r="B127" s="511" t="s">
        <v>133</v>
      </c>
      <c r="C127" s="502">
        <v>91.75</v>
      </c>
      <c r="D127" s="474" t="s">
        <v>24</v>
      </c>
      <c r="E127" s="444">
        <v>4</v>
      </c>
      <c r="F127" s="392">
        <v>367</v>
      </c>
      <c r="G127" s="485"/>
      <c r="H127" s="419"/>
      <c r="I127" s="420"/>
      <c r="J127" s="448"/>
      <c r="K127" s="444">
        <f t="shared" si="13"/>
        <v>4</v>
      </c>
      <c r="L127" s="392">
        <f t="shared" si="13"/>
        <v>367</v>
      </c>
    </row>
    <row r="128" spans="1:12">
      <c r="A128" s="440">
        <v>22</v>
      </c>
      <c r="B128" s="511" t="s">
        <v>134</v>
      </c>
      <c r="C128" s="502">
        <v>39.25</v>
      </c>
      <c r="D128" s="474" t="s">
        <v>24</v>
      </c>
      <c r="E128" s="444">
        <v>8</v>
      </c>
      <c r="F128" s="392">
        <v>314</v>
      </c>
      <c r="G128" s="485"/>
      <c r="H128" s="419"/>
      <c r="I128" s="420"/>
      <c r="J128" s="448"/>
      <c r="K128" s="444">
        <f t="shared" si="13"/>
        <v>8</v>
      </c>
      <c r="L128" s="392">
        <f t="shared" si="13"/>
        <v>314</v>
      </c>
    </row>
    <row r="129" spans="1:12">
      <c r="A129" s="440">
        <v>23</v>
      </c>
      <c r="B129" s="511" t="s">
        <v>135</v>
      </c>
      <c r="C129" s="502">
        <v>32</v>
      </c>
      <c r="D129" s="474" t="s">
        <v>24</v>
      </c>
      <c r="E129" s="444">
        <v>1</v>
      </c>
      <c r="F129" s="392">
        <v>32</v>
      </c>
      <c r="G129" s="485"/>
      <c r="H129" s="419"/>
      <c r="I129" s="420"/>
      <c r="J129" s="448"/>
      <c r="K129" s="444">
        <f t="shared" si="13"/>
        <v>1</v>
      </c>
      <c r="L129" s="392">
        <f t="shared" si="13"/>
        <v>32</v>
      </c>
    </row>
    <row r="130" spans="1:12">
      <c r="A130" s="440">
        <v>24</v>
      </c>
      <c r="B130" s="511" t="s">
        <v>136</v>
      </c>
      <c r="C130" s="502">
        <v>90</v>
      </c>
      <c r="D130" s="474" t="s">
        <v>24</v>
      </c>
      <c r="E130" s="444">
        <v>1</v>
      </c>
      <c r="F130" s="392">
        <v>90</v>
      </c>
      <c r="G130" s="485"/>
      <c r="H130" s="419"/>
      <c r="I130" s="420"/>
      <c r="J130" s="448"/>
      <c r="K130" s="444">
        <f t="shared" si="13"/>
        <v>1</v>
      </c>
      <c r="L130" s="392">
        <f t="shared" si="13"/>
        <v>90</v>
      </c>
    </row>
    <row r="131" spans="1:12">
      <c r="A131" s="440">
        <v>25</v>
      </c>
      <c r="B131" s="511" t="s">
        <v>137</v>
      </c>
      <c r="C131" s="502">
        <v>122.875</v>
      </c>
      <c r="D131" s="474" t="s">
        <v>24</v>
      </c>
      <c r="E131" s="444">
        <v>8</v>
      </c>
      <c r="F131" s="392">
        <v>983</v>
      </c>
      <c r="G131" s="485"/>
      <c r="H131" s="419"/>
      <c r="I131" s="420"/>
      <c r="J131" s="448"/>
      <c r="K131" s="444">
        <f t="shared" si="13"/>
        <v>8</v>
      </c>
      <c r="L131" s="392">
        <f t="shared" si="13"/>
        <v>983</v>
      </c>
    </row>
    <row r="132" spans="1:12">
      <c r="A132" s="440">
        <v>26</v>
      </c>
      <c r="B132" s="511" t="s">
        <v>138</v>
      </c>
      <c r="C132" s="502">
        <v>60</v>
      </c>
      <c r="D132" s="474" t="s">
        <v>24</v>
      </c>
      <c r="E132" s="444">
        <v>1</v>
      </c>
      <c r="F132" s="392">
        <v>60</v>
      </c>
      <c r="G132" s="485"/>
      <c r="H132" s="419"/>
      <c r="I132" s="420"/>
      <c r="J132" s="448"/>
      <c r="K132" s="444">
        <f t="shared" si="13"/>
        <v>1</v>
      </c>
      <c r="L132" s="392">
        <f t="shared" si="13"/>
        <v>60</v>
      </c>
    </row>
    <row r="133" spans="1:12">
      <c r="A133" s="440">
        <v>27</v>
      </c>
      <c r="B133" s="511" t="s">
        <v>139</v>
      </c>
      <c r="C133" s="502">
        <v>101</v>
      </c>
      <c r="D133" s="474" t="s">
        <v>24</v>
      </c>
      <c r="E133" s="444">
        <v>1</v>
      </c>
      <c r="F133" s="392">
        <v>101</v>
      </c>
      <c r="G133" s="485"/>
      <c r="H133" s="419"/>
      <c r="I133" s="420"/>
      <c r="J133" s="448"/>
      <c r="K133" s="444">
        <f t="shared" si="13"/>
        <v>1</v>
      </c>
      <c r="L133" s="392">
        <f t="shared" si="13"/>
        <v>101</v>
      </c>
    </row>
    <row r="134" spans="1:12">
      <c r="A134" s="440">
        <v>28</v>
      </c>
      <c r="B134" s="511" t="s">
        <v>140</v>
      </c>
      <c r="C134" s="502">
        <v>97</v>
      </c>
      <c r="D134" s="474" t="s">
        <v>24</v>
      </c>
      <c r="E134" s="444">
        <v>1</v>
      </c>
      <c r="F134" s="392">
        <v>97</v>
      </c>
      <c r="G134" s="485"/>
      <c r="H134" s="419"/>
      <c r="I134" s="420"/>
      <c r="J134" s="448"/>
      <c r="K134" s="444">
        <f t="shared" si="13"/>
        <v>1</v>
      </c>
      <c r="L134" s="392">
        <f t="shared" si="13"/>
        <v>97</v>
      </c>
    </row>
    <row r="135" spans="1:12">
      <c r="A135" s="440">
        <v>29</v>
      </c>
      <c r="B135" s="511" t="s">
        <v>141</v>
      </c>
      <c r="C135" s="502">
        <v>188</v>
      </c>
      <c r="D135" s="474" t="s">
        <v>24</v>
      </c>
      <c r="E135" s="444">
        <v>1</v>
      </c>
      <c r="F135" s="392">
        <v>188</v>
      </c>
      <c r="G135" s="485"/>
      <c r="H135" s="419"/>
      <c r="I135" s="420"/>
      <c r="J135" s="448"/>
      <c r="K135" s="444">
        <f t="shared" si="13"/>
        <v>1</v>
      </c>
      <c r="L135" s="392">
        <f t="shared" si="13"/>
        <v>188</v>
      </c>
    </row>
    <row r="136" spans="1:12">
      <c r="A136" s="440">
        <v>30</v>
      </c>
      <c r="B136" s="511" t="s">
        <v>142</v>
      </c>
      <c r="C136" s="502">
        <v>250</v>
      </c>
      <c r="D136" s="474" t="s">
        <v>24</v>
      </c>
      <c r="E136" s="444">
        <v>1</v>
      </c>
      <c r="F136" s="392">
        <v>250</v>
      </c>
      <c r="G136" s="485"/>
      <c r="H136" s="419"/>
      <c r="I136" s="420"/>
      <c r="J136" s="448"/>
      <c r="K136" s="444">
        <f t="shared" si="13"/>
        <v>1</v>
      </c>
      <c r="L136" s="392">
        <f t="shared" si="13"/>
        <v>250</v>
      </c>
    </row>
    <row r="137" spans="1:12">
      <c r="A137" s="440">
        <v>31</v>
      </c>
      <c r="B137" s="511" t="s">
        <v>143</v>
      </c>
      <c r="C137" s="502">
        <v>10</v>
      </c>
      <c r="D137" s="474" t="s">
        <v>24</v>
      </c>
      <c r="E137" s="444">
        <v>2</v>
      </c>
      <c r="F137" s="392">
        <v>20</v>
      </c>
      <c r="G137" s="485"/>
      <c r="H137" s="419"/>
      <c r="I137" s="420"/>
      <c r="J137" s="448"/>
      <c r="K137" s="444">
        <f t="shared" si="13"/>
        <v>2</v>
      </c>
      <c r="L137" s="392">
        <f t="shared" si="13"/>
        <v>20</v>
      </c>
    </row>
    <row r="138" spans="1:12">
      <c r="A138" s="440">
        <v>32</v>
      </c>
      <c r="B138" s="511" t="s">
        <v>144</v>
      </c>
      <c r="C138" s="502">
        <v>43</v>
      </c>
      <c r="D138" s="474" t="s">
        <v>24</v>
      </c>
      <c r="E138" s="444">
        <v>19</v>
      </c>
      <c r="F138" s="392">
        <v>817</v>
      </c>
      <c r="G138" s="485"/>
      <c r="H138" s="419"/>
      <c r="I138" s="420"/>
      <c r="J138" s="448"/>
      <c r="K138" s="444">
        <f t="shared" si="13"/>
        <v>19</v>
      </c>
      <c r="L138" s="392">
        <f t="shared" si="13"/>
        <v>817</v>
      </c>
    </row>
    <row r="139" spans="1:12">
      <c r="A139" s="440">
        <v>33</v>
      </c>
      <c r="B139" s="511" t="s">
        <v>145</v>
      </c>
      <c r="C139" s="502">
        <v>68.666666666666671</v>
      </c>
      <c r="D139" s="474" t="s">
        <v>24</v>
      </c>
      <c r="E139" s="444">
        <v>6</v>
      </c>
      <c r="F139" s="392">
        <v>412</v>
      </c>
      <c r="G139" s="485"/>
      <c r="H139" s="419"/>
      <c r="I139" s="420"/>
      <c r="J139" s="448"/>
      <c r="K139" s="444">
        <f t="shared" si="13"/>
        <v>6</v>
      </c>
      <c r="L139" s="392">
        <f t="shared" si="13"/>
        <v>412</v>
      </c>
    </row>
    <row r="140" spans="1:12">
      <c r="A140" s="440">
        <v>34</v>
      </c>
      <c r="B140" s="511" t="s">
        <v>146</v>
      </c>
      <c r="C140" s="502">
        <v>89</v>
      </c>
      <c r="D140" s="474" t="s">
        <v>24</v>
      </c>
      <c r="E140" s="444">
        <v>1</v>
      </c>
      <c r="F140" s="392">
        <v>89</v>
      </c>
      <c r="G140" s="485"/>
      <c r="H140" s="419"/>
      <c r="I140" s="420"/>
      <c r="J140" s="448"/>
      <c r="K140" s="444">
        <f t="shared" si="13"/>
        <v>1</v>
      </c>
      <c r="L140" s="392">
        <f t="shared" si="13"/>
        <v>89</v>
      </c>
    </row>
    <row r="141" spans="1:12">
      <c r="A141" s="440">
        <v>35</v>
      </c>
      <c r="B141" s="511" t="s">
        <v>147</v>
      </c>
      <c r="C141" s="502">
        <v>50.1</v>
      </c>
      <c r="D141" s="474" t="s">
        <v>24</v>
      </c>
      <c r="E141" s="444">
        <v>10</v>
      </c>
      <c r="F141" s="392">
        <v>501</v>
      </c>
      <c r="G141" s="485"/>
      <c r="H141" s="419"/>
      <c r="I141" s="420"/>
      <c r="J141" s="448"/>
      <c r="K141" s="444">
        <f t="shared" si="13"/>
        <v>10</v>
      </c>
      <c r="L141" s="392">
        <f t="shared" si="13"/>
        <v>501</v>
      </c>
    </row>
    <row r="142" spans="1:12">
      <c r="A142" s="440">
        <v>36</v>
      </c>
      <c r="B142" s="511" t="s">
        <v>123</v>
      </c>
      <c r="C142" s="502">
        <v>202</v>
      </c>
      <c r="D142" s="474" t="s">
        <v>24</v>
      </c>
      <c r="E142" s="444">
        <v>1</v>
      </c>
      <c r="F142" s="392">
        <v>202</v>
      </c>
      <c r="G142" s="485"/>
      <c r="H142" s="419"/>
      <c r="I142" s="420"/>
      <c r="J142" s="448"/>
      <c r="K142" s="444">
        <f t="shared" si="13"/>
        <v>1</v>
      </c>
      <c r="L142" s="392">
        <f t="shared" si="13"/>
        <v>202</v>
      </c>
    </row>
    <row r="143" spans="1:12">
      <c r="A143" s="440">
        <v>37</v>
      </c>
      <c r="B143" s="511" t="s">
        <v>148</v>
      </c>
      <c r="C143" s="502">
        <v>495.16666666666669</v>
      </c>
      <c r="D143" s="474" t="s">
        <v>24</v>
      </c>
      <c r="E143" s="444">
        <v>6</v>
      </c>
      <c r="F143" s="392">
        <v>2971</v>
      </c>
      <c r="G143" s="485"/>
      <c r="H143" s="419"/>
      <c r="I143" s="420"/>
      <c r="J143" s="448"/>
      <c r="K143" s="444">
        <f t="shared" si="13"/>
        <v>6</v>
      </c>
      <c r="L143" s="392">
        <f t="shared" si="13"/>
        <v>2971</v>
      </c>
    </row>
    <row r="144" spans="1:12">
      <c r="A144" s="440">
        <v>38</v>
      </c>
      <c r="B144" s="511" t="s">
        <v>149</v>
      </c>
      <c r="C144" s="502">
        <v>564</v>
      </c>
      <c r="D144" s="474" t="s">
        <v>24</v>
      </c>
      <c r="E144" s="444">
        <v>1</v>
      </c>
      <c r="F144" s="392">
        <v>564</v>
      </c>
      <c r="G144" s="485"/>
      <c r="H144" s="419"/>
      <c r="I144" s="420"/>
      <c r="J144" s="448"/>
      <c r="K144" s="444">
        <f t="shared" si="13"/>
        <v>1</v>
      </c>
      <c r="L144" s="392">
        <f t="shared" si="13"/>
        <v>564</v>
      </c>
    </row>
    <row r="145" spans="1:12">
      <c r="A145" s="440">
        <v>39</v>
      </c>
      <c r="B145" s="511" t="s">
        <v>150</v>
      </c>
      <c r="C145" s="502">
        <v>72</v>
      </c>
      <c r="D145" s="474" t="s">
        <v>24</v>
      </c>
      <c r="E145" s="444">
        <v>19</v>
      </c>
      <c r="F145" s="392">
        <v>1368</v>
      </c>
      <c r="G145" s="485"/>
      <c r="H145" s="419"/>
      <c r="I145" s="420"/>
      <c r="J145" s="448"/>
      <c r="K145" s="444">
        <f t="shared" si="13"/>
        <v>19</v>
      </c>
      <c r="L145" s="392">
        <f t="shared" si="13"/>
        <v>1368</v>
      </c>
    </row>
    <row r="146" spans="1:12">
      <c r="A146" s="440">
        <v>40</v>
      </c>
      <c r="B146" s="511" t="s">
        <v>151</v>
      </c>
      <c r="C146" s="502">
        <v>60</v>
      </c>
      <c r="D146" s="474" t="s">
        <v>24</v>
      </c>
      <c r="E146" s="444">
        <v>2</v>
      </c>
      <c r="F146" s="392">
        <v>120</v>
      </c>
      <c r="G146" s="485"/>
      <c r="H146" s="419"/>
      <c r="I146" s="420"/>
      <c r="J146" s="448"/>
      <c r="K146" s="444">
        <f t="shared" si="13"/>
        <v>2</v>
      </c>
      <c r="L146" s="392">
        <f t="shared" si="13"/>
        <v>120</v>
      </c>
    </row>
    <row r="147" spans="1:12">
      <c r="A147" s="440">
        <v>41</v>
      </c>
      <c r="B147" s="511" t="s">
        <v>152</v>
      </c>
      <c r="C147" s="502">
        <v>113.33333333333333</v>
      </c>
      <c r="D147" s="474" t="s">
        <v>24</v>
      </c>
      <c r="E147" s="444">
        <v>15</v>
      </c>
      <c r="F147" s="392">
        <v>1700</v>
      </c>
      <c r="G147" s="485"/>
      <c r="H147" s="419"/>
      <c r="I147" s="420"/>
      <c r="J147" s="448"/>
      <c r="K147" s="444">
        <f t="shared" si="13"/>
        <v>15</v>
      </c>
      <c r="L147" s="392">
        <f t="shared" si="13"/>
        <v>1700</v>
      </c>
    </row>
    <row r="148" spans="1:12">
      <c r="A148" s="440">
        <v>42</v>
      </c>
      <c r="B148" s="511" t="s">
        <v>153</v>
      </c>
      <c r="C148" s="502">
        <v>53</v>
      </c>
      <c r="D148" s="474" t="s">
        <v>24</v>
      </c>
      <c r="E148" s="444">
        <v>2</v>
      </c>
      <c r="F148" s="392">
        <v>106</v>
      </c>
      <c r="G148" s="485"/>
      <c r="H148" s="419"/>
      <c r="I148" s="420"/>
      <c r="J148" s="448"/>
      <c r="K148" s="444">
        <f t="shared" si="13"/>
        <v>2</v>
      </c>
      <c r="L148" s="392">
        <f t="shared" si="13"/>
        <v>106</v>
      </c>
    </row>
    <row r="149" spans="1:12">
      <c r="A149" s="440">
        <v>43</v>
      </c>
      <c r="B149" s="511" t="s">
        <v>154</v>
      </c>
      <c r="C149" s="502">
        <v>95</v>
      </c>
      <c r="D149" s="474" t="s">
        <v>24</v>
      </c>
      <c r="E149" s="444">
        <v>1</v>
      </c>
      <c r="F149" s="392">
        <v>95</v>
      </c>
      <c r="G149" s="485"/>
      <c r="H149" s="419"/>
      <c r="I149" s="420"/>
      <c r="J149" s="448"/>
      <c r="K149" s="444">
        <f t="shared" si="13"/>
        <v>1</v>
      </c>
      <c r="L149" s="392">
        <f t="shared" si="13"/>
        <v>95</v>
      </c>
    </row>
    <row r="150" spans="1:12">
      <c r="A150" s="440">
        <v>44</v>
      </c>
      <c r="B150" s="511" t="s">
        <v>155</v>
      </c>
      <c r="C150" s="502">
        <v>21</v>
      </c>
      <c r="D150" s="474" t="s">
        <v>24</v>
      </c>
      <c r="E150" s="444">
        <v>6</v>
      </c>
      <c r="F150" s="392">
        <v>126</v>
      </c>
      <c r="G150" s="485"/>
      <c r="H150" s="419"/>
      <c r="I150" s="420"/>
      <c r="J150" s="448"/>
      <c r="K150" s="444">
        <f t="shared" si="13"/>
        <v>6</v>
      </c>
      <c r="L150" s="392">
        <f t="shared" si="13"/>
        <v>126</v>
      </c>
    </row>
    <row r="151" spans="1:12">
      <c r="A151" s="440">
        <v>45</v>
      </c>
      <c r="B151" s="511" t="s">
        <v>156</v>
      </c>
      <c r="C151" s="502">
        <v>17.710526315789473</v>
      </c>
      <c r="D151" s="474" t="s">
        <v>24</v>
      </c>
      <c r="E151" s="444">
        <v>76</v>
      </c>
      <c r="F151" s="392">
        <v>1346</v>
      </c>
      <c r="G151" s="485"/>
      <c r="H151" s="419"/>
      <c r="I151" s="420"/>
      <c r="J151" s="448"/>
      <c r="K151" s="444">
        <f t="shared" si="13"/>
        <v>76</v>
      </c>
      <c r="L151" s="392">
        <f t="shared" si="13"/>
        <v>1346</v>
      </c>
    </row>
    <row r="152" spans="1:12">
      <c r="A152" s="440">
        <v>46</v>
      </c>
      <c r="B152" s="511" t="s">
        <v>157</v>
      </c>
      <c r="C152" s="502">
        <v>80</v>
      </c>
      <c r="D152" s="474" t="s">
        <v>24</v>
      </c>
      <c r="E152" s="444">
        <v>10</v>
      </c>
      <c r="F152" s="392">
        <v>800</v>
      </c>
      <c r="G152" s="485"/>
      <c r="H152" s="419"/>
      <c r="I152" s="420"/>
      <c r="J152" s="448"/>
      <c r="K152" s="444">
        <f t="shared" si="13"/>
        <v>10</v>
      </c>
      <c r="L152" s="392">
        <f t="shared" si="13"/>
        <v>800</v>
      </c>
    </row>
    <row r="153" spans="1:12">
      <c r="A153" s="440">
        <v>47</v>
      </c>
      <c r="B153" s="511" t="s">
        <v>158</v>
      </c>
      <c r="C153" s="502">
        <v>64</v>
      </c>
      <c r="D153" s="474" t="s">
        <v>24</v>
      </c>
      <c r="E153" s="444">
        <v>1</v>
      </c>
      <c r="F153" s="392">
        <v>64</v>
      </c>
      <c r="G153" s="485"/>
      <c r="H153" s="419"/>
      <c r="I153" s="420"/>
      <c r="J153" s="448"/>
      <c r="K153" s="444">
        <f t="shared" si="13"/>
        <v>1</v>
      </c>
      <c r="L153" s="392">
        <f t="shared" si="13"/>
        <v>64</v>
      </c>
    </row>
    <row r="154" spans="1:12">
      <c r="A154" s="440">
        <v>48</v>
      </c>
      <c r="B154" s="511" t="s">
        <v>159</v>
      </c>
      <c r="C154" s="502">
        <v>68</v>
      </c>
      <c r="D154" s="474" t="s">
        <v>24</v>
      </c>
      <c r="E154" s="444">
        <v>1</v>
      </c>
      <c r="F154" s="392">
        <v>68</v>
      </c>
      <c r="G154" s="485"/>
      <c r="H154" s="419"/>
      <c r="I154" s="420"/>
      <c r="J154" s="448"/>
      <c r="K154" s="444">
        <f t="shared" si="13"/>
        <v>1</v>
      </c>
      <c r="L154" s="392">
        <f t="shared" si="13"/>
        <v>68</v>
      </c>
    </row>
    <row r="155" spans="1:12">
      <c r="A155" s="440">
        <v>49</v>
      </c>
      <c r="B155" s="511" t="s">
        <v>160</v>
      </c>
      <c r="C155" s="502">
        <v>62.666666666666664</v>
      </c>
      <c r="D155" s="474" t="s">
        <v>24</v>
      </c>
      <c r="E155" s="444">
        <v>3</v>
      </c>
      <c r="F155" s="392">
        <v>188</v>
      </c>
      <c r="G155" s="485"/>
      <c r="H155" s="419"/>
      <c r="I155" s="420"/>
      <c r="J155" s="448"/>
      <c r="K155" s="444">
        <f t="shared" si="13"/>
        <v>3</v>
      </c>
      <c r="L155" s="392">
        <f t="shared" si="13"/>
        <v>188</v>
      </c>
    </row>
    <row r="156" spans="1:12">
      <c r="A156" s="440">
        <v>50</v>
      </c>
      <c r="B156" s="511" t="s">
        <v>161</v>
      </c>
      <c r="C156" s="502">
        <v>43</v>
      </c>
      <c r="D156" s="474" t="s">
        <v>24</v>
      </c>
      <c r="E156" s="444">
        <v>1</v>
      </c>
      <c r="F156" s="392">
        <v>43</v>
      </c>
      <c r="G156" s="485"/>
      <c r="H156" s="419"/>
      <c r="I156" s="420"/>
      <c r="J156" s="448"/>
      <c r="K156" s="444">
        <f t="shared" si="13"/>
        <v>1</v>
      </c>
      <c r="L156" s="392">
        <f t="shared" si="13"/>
        <v>43</v>
      </c>
    </row>
    <row r="157" spans="1:12">
      <c r="A157" s="440">
        <v>51</v>
      </c>
      <c r="B157" s="511" t="s">
        <v>162</v>
      </c>
      <c r="C157" s="502">
        <v>136</v>
      </c>
      <c r="D157" s="474" t="s">
        <v>24</v>
      </c>
      <c r="E157" s="444">
        <v>11</v>
      </c>
      <c r="F157" s="392">
        <v>1496</v>
      </c>
      <c r="G157" s="485"/>
      <c r="H157" s="419"/>
      <c r="I157" s="420"/>
      <c r="J157" s="448"/>
      <c r="K157" s="444">
        <f t="shared" si="13"/>
        <v>11</v>
      </c>
      <c r="L157" s="392">
        <f t="shared" si="13"/>
        <v>1496</v>
      </c>
    </row>
    <row r="158" spans="1:12">
      <c r="A158" s="440">
        <v>52</v>
      </c>
      <c r="B158" s="511" t="s">
        <v>163</v>
      </c>
      <c r="C158" s="502">
        <v>16.875</v>
      </c>
      <c r="D158" s="474" t="s">
        <v>24</v>
      </c>
      <c r="E158" s="444">
        <v>8</v>
      </c>
      <c r="F158" s="392">
        <v>135</v>
      </c>
      <c r="G158" s="485"/>
      <c r="H158" s="419"/>
      <c r="I158" s="420"/>
      <c r="J158" s="448"/>
      <c r="K158" s="444">
        <f t="shared" si="13"/>
        <v>8</v>
      </c>
      <c r="L158" s="392">
        <f t="shared" si="13"/>
        <v>135</v>
      </c>
    </row>
    <row r="159" spans="1:12">
      <c r="A159" s="440">
        <v>53</v>
      </c>
      <c r="B159" s="511" t="s">
        <v>164</v>
      </c>
      <c r="C159" s="502">
        <v>57</v>
      </c>
      <c r="D159" s="474" t="s">
        <v>24</v>
      </c>
      <c r="E159" s="444">
        <v>8</v>
      </c>
      <c r="F159" s="392">
        <v>456</v>
      </c>
      <c r="G159" s="485"/>
      <c r="H159" s="419"/>
      <c r="I159" s="420"/>
      <c r="J159" s="448"/>
      <c r="K159" s="444">
        <f t="shared" si="13"/>
        <v>8</v>
      </c>
      <c r="L159" s="392">
        <f t="shared" si="13"/>
        <v>456</v>
      </c>
    </row>
    <row r="160" spans="1:12">
      <c r="A160" s="440">
        <v>54</v>
      </c>
      <c r="B160" s="511" t="s">
        <v>92</v>
      </c>
      <c r="C160" s="502">
        <v>57</v>
      </c>
      <c r="D160" s="474" t="s">
        <v>24</v>
      </c>
      <c r="E160" s="444">
        <v>8</v>
      </c>
      <c r="F160" s="392">
        <v>456</v>
      </c>
      <c r="G160" s="485"/>
      <c r="H160" s="419"/>
      <c r="I160" s="420"/>
      <c r="J160" s="448"/>
      <c r="K160" s="444">
        <f t="shared" si="13"/>
        <v>8</v>
      </c>
      <c r="L160" s="392">
        <f t="shared" si="13"/>
        <v>456</v>
      </c>
    </row>
    <row r="161" spans="1:12">
      <c r="A161" s="440">
        <v>55</v>
      </c>
      <c r="B161" s="511" t="s">
        <v>92</v>
      </c>
      <c r="C161" s="502">
        <v>424</v>
      </c>
      <c r="D161" s="474" t="s">
        <v>24</v>
      </c>
      <c r="E161" s="444">
        <v>1</v>
      </c>
      <c r="F161" s="392">
        <v>424</v>
      </c>
      <c r="G161" s="485"/>
      <c r="H161" s="419"/>
      <c r="I161" s="420"/>
      <c r="J161" s="448"/>
      <c r="K161" s="444">
        <f t="shared" si="13"/>
        <v>1</v>
      </c>
      <c r="L161" s="392">
        <f t="shared" si="13"/>
        <v>424</v>
      </c>
    </row>
    <row r="162" spans="1:12">
      <c r="A162" s="440">
        <v>56</v>
      </c>
      <c r="B162" s="511" t="s">
        <v>165</v>
      </c>
      <c r="C162" s="502">
        <v>26.375</v>
      </c>
      <c r="D162" s="474" t="s">
        <v>24</v>
      </c>
      <c r="E162" s="444">
        <v>16</v>
      </c>
      <c r="F162" s="392">
        <v>422</v>
      </c>
      <c r="G162" s="485"/>
      <c r="H162" s="419"/>
      <c r="I162" s="420"/>
      <c r="J162" s="448"/>
      <c r="K162" s="444">
        <f t="shared" si="13"/>
        <v>16</v>
      </c>
      <c r="L162" s="392">
        <f t="shared" si="13"/>
        <v>422</v>
      </c>
    </row>
    <row r="163" spans="1:12">
      <c r="A163" s="440">
        <v>57</v>
      </c>
      <c r="B163" s="511" t="s">
        <v>166</v>
      </c>
      <c r="C163" s="502">
        <v>69</v>
      </c>
      <c r="D163" s="474" t="s">
        <v>24</v>
      </c>
      <c r="E163" s="444">
        <v>8</v>
      </c>
      <c r="F163" s="392">
        <v>552</v>
      </c>
      <c r="G163" s="485"/>
      <c r="H163" s="419"/>
      <c r="I163" s="420"/>
      <c r="J163" s="448"/>
      <c r="K163" s="444">
        <f t="shared" si="13"/>
        <v>8</v>
      </c>
      <c r="L163" s="392">
        <f t="shared" si="13"/>
        <v>552</v>
      </c>
    </row>
    <row r="164" spans="1:12">
      <c r="A164" s="440">
        <v>58</v>
      </c>
      <c r="B164" s="511" t="s">
        <v>167</v>
      </c>
      <c r="C164" s="502">
        <v>55</v>
      </c>
      <c r="D164" s="474" t="s">
        <v>24</v>
      </c>
      <c r="E164" s="444">
        <v>1</v>
      </c>
      <c r="F164" s="392">
        <v>55</v>
      </c>
      <c r="G164" s="485"/>
      <c r="H164" s="419"/>
      <c r="I164" s="420"/>
      <c r="J164" s="448"/>
      <c r="K164" s="444">
        <f t="shared" si="13"/>
        <v>1</v>
      </c>
      <c r="L164" s="392">
        <f t="shared" si="13"/>
        <v>55</v>
      </c>
    </row>
    <row r="165" spans="1:12">
      <c r="A165" s="440">
        <v>59</v>
      </c>
      <c r="B165" s="511" t="s">
        <v>168</v>
      </c>
      <c r="C165" s="502">
        <v>81</v>
      </c>
      <c r="D165" s="474" t="s">
        <v>24</v>
      </c>
      <c r="E165" s="444">
        <v>3</v>
      </c>
      <c r="F165" s="392">
        <v>243</v>
      </c>
      <c r="G165" s="485"/>
      <c r="H165" s="419"/>
      <c r="I165" s="420"/>
      <c r="J165" s="448"/>
      <c r="K165" s="444">
        <f t="shared" si="13"/>
        <v>3</v>
      </c>
      <c r="L165" s="392">
        <f t="shared" si="13"/>
        <v>243</v>
      </c>
    </row>
    <row r="166" spans="1:12">
      <c r="A166" s="440">
        <v>60</v>
      </c>
      <c r="B166" s="511" t="s">
        <v>169</v>
      </c>
      <c r="C166" s="502">
        <v>7.625</v>
      </c>
      <c r="D166" s="474" t="s">
        <v>24</v>
      </c>
      <c r="E166" s="444">
        <v>8</v>
      </c>
      <c r="F166" s="392">
        <v>61</v>
      </c>
      <c r="G166" s="485"/>
      <c r="H166" s="419"/>
      <c r="I166" s="420"/>
      <c r="J166" s="448"/>
      <c r="K166" s="444">
        <f t="shared" si="13"/>
        <v>8</v>
      </c>
      <c r="L166" s="392">
        <f t="shared" si="13"/>
        <v>61</v>
      </c>
    </row>
    <row r="167" spans="1:12">
      <c r="A167" s="440">
        <v>61</v>
      </c>
      <c r="B167" s="511" t="s">
        <v>170</v>
      </c>
      <c r="C167" s="502">
        <v>16</v>
      </c>
      <c r="D167" s="474" t="s">
        <v>24</v>
      </c>
      <c r="E167" s="444">
        <v>1</v>
      </c>
      <c r="F167" s="392">
        <v>16</v>
      </c>
      <c r="G167" s="485"/>
      <c r="H167" s="419"/>
      <c r="I167" s="420"/>
      <c r="J167" s="448"/>
      <c r="K167" s="444">
        <f t="shared" si="13"/>
        <v>1</v>
      </c>
      <c r="L167" s="392">
        <f t="shared" si="13"/>
        <v>16</v>
      </c>
    </row>
    <row r="168" spans="1:12">
      <c r="A168" s="440">
        <v>62</v>
      </c>
      <c r="B168" s="511" t="s">
        <v>138</v>
      </c>
      <c r="C168" s="502">
        <v>200</v>
      </c>
      <c r="D168" s="474" t="s">
        <v>24</v>
      </c>
      <c r="E168" s="444">
        <v>1</v>
      </c>
      <c r="F168" s="392">
        <v>200</v>
      </c>
      <c r="G168" s="485"/>
      <c r="H168" s="419"/>
      <c r="I168" s="420"/>
      <c r="J168" s="448"/>
      <c r="K168" s="444">
        <f t="shared" si="13"/>
        <v>1</v>
      </c>
      <c r="L168" s="392">
        <f t="shared" si="13"/>
        <v>200</v>
      </c>
    </row>
    <row r="169" spans="1:12">
      <c r="A169" s="440">
        <v>63</v>
      </c>
      <c r="B169" s="511" t="s">
        <v>171</v>
      </c>
      <c r="C169" s="502">
        <v>321</v>
      </c>
      <c r="D169" s="474" t="s">
        <v>24</v>
      </c>
      <c r="E169" s="444">
        <v>1</v>
      </c>
      <c r="F169" s="392">
        <v>321</v>
      </c>
      <c r="G169" s="485"/>
      <c r="H169" s="419"/>
      <c r="I169" s="420"/>
      <c r="J169" s="448"/>
      <c r="K169" s="444">
        <f t="shared" si="13"/>
        <v>1</v>
      </c>
      <c r="L169" s="392">
        <f t="shared" si="13"/>
        <v>321</v>
      </c>
    </row>
    <row r="170" spans="1:12">
      <c r="A170" s="440">
        <v>64</v>
      </c>
      <c r="B170" s="511" t="s">
        <v>144</v>
      </c>
      <c r="C170" s="502">
        <v>130</v>
      </c>
      <c r="D170" s="474" t="s">
        <v>24</v>
      </c>
      <c r="E170" s="444">
        <v>10</v>
      </c>
      <c r="F170" s="392">
        <v>1300</v>
      </c>
      <c r="G170" s="485"/>
      <c r="H170" s="419"/>
      <c r="I170" s="420"/>
      <c r="J170" s="448"/>
      <c r="K170" s="444">
        <f t="shared" si="13"/>
        <v>10</v>
      </c>
      <c r="L170" s="392">
        <f t="shared" si="13"/>
        <v>1300</v>
      </c>
    </row>
    <row r="171" spans="1:12">
      <c r="A171" s="440">
        <v>65</v>
      </c>
      <c r="B171" s="511" t="s">
        <v>172</v>
      </c>
      <c r="C171" s="502">
        <v>55</v>
      </c>
      <c r="D171" s="474" t="s">
        <v>24</v>
      </c>
      <c r="E171" s="444">
        <v>20</v>
      </c>
      <c r="F171" s="392">
        <v>1100</v>
      </c>
      <c r="G171" s="485"/>
      <c r="H171" s="419"/>
      <c r="I171" s="420"/>
      <c r="J171" s="448"/>
      <c r="K171" s="444">
        <f t="shared" si="13"/>
        <v>20</v>
      </c>
      <c r="L171" s="392">
        <f t="shared" si="13"/>
        <v>1100</v>
      </c>
    </row>
    <row r="172" spans="1:12">
      <c r="A172" s="440">
        <v>66</v>
      </c>
      <c r="B172" s="511" t="s">
        <v>173</v>
      </c>
      <c r="C172" s="502">
        <v>75</v>
      </c>
      <c r="D172" s="474" t="s">
        <v>24</v>
      </c>
      <c r="E172" s="444">
        <v>6</v>
      </c>
      <c r="F172" s="392">
        <v>450</v>
      </c>
      <c r="G172" s="485"/>
      <c r="H172" s="419"/>
      <c r="I172" s="420"/>
      <c r="J172" s="448"/>
      <c r="K172" s="444">
        <f t="shared" si="13"/>
        <v>6</v>
      </c>
      <c r="L172" s="392">
        <f t="shared" si="13"/>
        <v>450</v>
      </c>
    </row>
    <row r="173" spans="1:12">
      <c r="A173" s="440">
        <v>67</v>
      </c>
      <c r="B173" s="511" t="s">
        <v>175</v>
      </c>
      <c r="C173" s="502">
        <v>625</v>
      </c>
      <c r="D173" s="474" t="s">
        <v>24</v>
      </c>
      <c r="E173" s="444">
        <v>1</v>
      </c>
      <c r="F173" s="392">
        <v>625</v>
      </c>
      <c r="G173" s="485"/>
      <c r="H173" s="419"/>
      <c r="I173" s="420"/>
      <c r="J173" s="448"/>
      <c r="K173" s="444">
        <f t="shared" si="13"/>
        <v>1</v>
      </c>
      <c r="L173" s="392">
        <f t="shared" si="13"/>
        <v>625</v>
      </c>
    </row>
    <row r="174" spans="1:12">
      <c r="A174" s="440">
        <v>68</v>
      </c>
      <c r="B174" s="511" t="s">
        <v>172</v>
      </c>
      <c r="C174" s="502">
        <v>80</v>
      </c>
      <c r="D174" s="474" t="s">
        <v>24</v>
      </c>
      <c r="E174" s="444">
        <v>60</v>
      </c>
      <c r="F174" s="392">
        <v>4800</v>
      </c>
      <c r="G174" s="485"/>
      <c r="H174" s="419"/>
      <c r="I174" s="420"/>
      <c r="J174" s="448"/>
      <c r="K174" s="444">
        <f t="shared" si="13"/>
        <v>60</v>
      </c>
      <c r="L174" s="392">
        <f t="shared" si="13"/>
        <v>4800</v>
      </c>
    </row>
    <row r="175" spans="1:12">
      <c r="A175" s="440">
        <v>69</v>
      </c>
      <c r="B175" s="511" t="s">
        <v>127</v>
      </c>
      <c r="C175" s="502">
        <v>650</v>
      </c>
      <c r="D175" s="474" t="s">
        <v>24</v>
      </c>
      <c r="E175" s="444">
        <v>5</v>
      </c>
      <c r="F175" s="392">
        <v>3250</v>
      </c>
      <c r="G175" s="485"/>
      <c r="H175" s="419"/>
      <c r="I175" s="420"/>
      <c r="J175" s="448"/>
      <c r="K175" s="444">
        <f t="shared" si="13"/>
        <v>5</v>
      </c>
      <c r="L175" s="392">
        <f t="shared" si="13"/>
        <v>3250</v>
      </c>
    </row>
    <row r="176" spans="1:12">
      <c r="A176" s="440">
        <v>70</v>
      </c>
      <c r="B176" s="511" t="s">
        <v>176</v>
      </c>
      <c r="C176" s="502">
        <v>187</v>
      </c>
      <c r="D176" s="474" t="s">
        <v>24</v>
      </c>
      <c r="E176" s="444">
        <v>28</v>
      </c>
      <c r="F176" s="392">
        <v>5236</v>
      </c>
      <c r="G176" s="485"/>
      <c r="H176" s="419"/>
      <c r="I176" s="420"/>
      <c r="J176" s="448"/>
      <c r="K176" s="444">
        <f t="shared" si="13"/>
        <v>28</v>
      </c>
      <c r="L176" s="392">
        <f t="shared" si="13"/>
        <v>5236</v>
      </c>
    </row>
    <row r="177" spans="1:12">
      <c r="A177" s="440">
        <v>71</v>
      </c>
      <c r="B177" s="511" t="s">
        <v>177</v>
      </c>
      <c r="C177" s="502">
        <v>216</v>
      </c>
      <c r="D177" s="474" t="s">
        <v>24</v>
      </c>
      <c r="E177" s="444">
        <v>2</v>
      </c>
      <c r="F177" s="392">
        <v>432</v>
      </c>
      <c r="G177" s="485"/>
      <c r="H177" s="419"/>
      <c r="I177" s="420"/>
      <c r="J177" s="448"/>
      <c r="K177" s="444">
        <f t="shared" si="13"/>
        <v>2</v>
      </c>
      <c r="L177" s="392">
        <f t="shared" si="13"/>
        <v>432</v>
      </c>
    </row>
    <row r="178" spans="1:12">
      <c r="A178" s="440">
        <v>72</v>
      </c>
      <c r="B178" s="511" t="s">
        <v>178</v>
      </c>
      <c r="C178" s="502">
        <v>132.5</v>
      </c>
      <c r="D178" s="474" t="s">
        <v>24</v>
      </c>
      <c r="E178" s="444">
        <v>4</v>
      </c>
      <c r="F178" s="392">
        <v>530</v>
      </c>
      <c r="G178" s="485"/>
      <c r="H178" s="419"/>
      <c r="I178" s="420"/>
      <c r="J178" s="448"/>
      <c r="K178" s="444">
        <f t="shared" si="13"/>
        <v>4</v>
      </c>
      <c r="L178" s="392">
        <f t="shared" si="13"/>
        <v>530</v>
      </c>
    </row>
    <row r="179" spans="1:12">
      <c r="A179" s="440">
        <v>73</v>
      </c>
      <c r="B179" s="511" t="s">
        <v>179</v>
      </c>
      <c r="C179" s="502">
        <v>400</v>
      </c>
      <c r="D179" s="474" t="s">
        <v>24</v>
      </c>
      <c r="E179" s="444">
        <v>1</v>
      </c>
      <c r="F179" s="392">
        <v>400</v>
      </c>
      <c r="G179" s="485"/>
      <c r="H179" s="419"/>
      <c r="I179" s="420"/>
      <c r="J179" s="448"/>
      <c r="K179" s="444">
        <f t="shared" si="13"/>
        <v>1</v>
      </c>
      <c r="L179" s="392">
        <f t="shared" si="13"/>
        <v>400</v>
      </c>
    </row>
    <row r="180" spans="1:12">
      <c r="A180" s="440">
        <v>74</v>
      </c>
      <c r="B180" s="511" t="s">
        <v>180</v>
      </c>
      <c r="C180" s="502">
        <v>340</v>
      </c>
      <c r="D180" s="474" t="s">
        <v>24</v>
      </c>
      <c r="E180" s="444">
        <v>10</v>
      </c>
      <c r="F180" s="392">
        <v>3400</v>
      </c>
      <c r="G180" s="485"/>
      <c r="H180" s="419"/>
      <c r="I180" s="420"/>
      <c r="J180" s="448"/>
      <c r="K180" s="444">
        <f t="shared" si="13"/>
        <v>10</v>
      </c>
      <c r="L180" s="392">
        <f t="shared" si="13"/>
        <v>3400</v>
      </c>
    </row>
    <row r="181" spans="1:12">
      <c r="A181" s="440">
        <v>75</v>
      </c>
      <c r="B181" s="511" t="s">
        <v>127</v>
      </c>
      <c r="C181" s="502">
        <v>310</v>
      </c>
      <c r="D181" s="474" t="s">
        <v>24</v>
      </c>
      <c r="E181" s="444">
        <v>11</v>
      </c>
      <c r="F181" s="392">
        <v>3410</v>
      </c>
      <c r="G181" s="485"/>
      <c r="H181" s="419"/>
      <c r="I181" s="420"/>
      <c r="J181" s="448"/>
      <c r="K181" s="444">
        <f t="shared" si="13"/>
        <v>11</v>
      </c>
      <c r="L181" s="392">
        <f t="shared" si="13"/>
        <v>3410</v>
      </c>
    </row>
    <row r="182" spans="1:12">
      <c r="A182" s="440">
        <v>76</v>
      </c>
      <c r="B182" s="511" t="s">
        <v>181</v>
      </c>
      <c r="C182" s="502">
        <v>190</v>
      </c>
      <c r="D182" s="474" t="s">
        <v>24</v>
      </c>
      <c r="E182" s="444">
        <v>1</v>
      </c>
      <c r="F182" s="392">
        <v>190</v>
      </c>
      <c r="G182" s="485"/>
      <c r="H182" s="419"/>
      <c r="I182" s="420"/>
      <c r="J182" s="448"/>
      <c r="K182" s="444">
        <f t="shared" si="13"/>
        <v>1</v>
      </c>
      <c r="L182" s="392">
        <f t="shared" si="13"/>
        <v>190</v>
      </c>
    </row>
    <row r="183" spans="1:12">
      <c r="A183" s="440">
        <v>77</v>
      </c>
      <c r="B183" s="511" t="s">
        <v>182</v>
      </c>
      <c r="C183" s="502">
        <v>190</v>
      </c>
      <c r="D183" s="474" t="s">
        <v>24</v>
      </c>
      <c r="E183" s="444">
        <v>1</v>
      </c>
      <c r="F183" s="392">
        <v>190</v>
      </c>
      <c r="G183" s="485"/>
      <c r="H183" s="419"/>
      <c r="I183" s="420"/>
      <c r="J183" s="448"/>
      <c r="K183" s="444">
        <f t="shared" si="13"/>
        <v>1</v>
      </c>
      <c r="L183" s="392">
        <f t="shared" si="13"/>
        <v>190</v>
      </c>
    </row>
    <row r="184" spans="1:12">
      <c r="A184" s="440">
        <v>78</v>
      </c>
      <c r="B184" s="511" t="s">
        <v>183</v>
      </c>
      <c r="C184" s="502">
        <v>515</v>
      </c>
      <c r="D184" s="474" t="s">
        <v>24</v>
      </c>
      <c r="E184" s="444">
        <v>1</v>
      </c>
      <c r="F184" s="392">
        <v>515</v>
      </c>
      <c r="G184" s="485"/>
      <c r="H184" s="419"/>
      <c r="I184" s="420"/>
      <c r="J184" s="448"/>
      <c r="K184" s="444">
        <f t="shared" si="13"/>
        <v>1</v>
      </c>
      <c r="L184" s="392">
        <f t="shared" si="13"/>
        <v>515</v>
      </c>
    </row>
    <row r="185" spans="1:12">
      <c r="A185" s="440">
        <v>79</v>
      </c>
      <c r="B185" s="511" t="s">
        <v>184</v>
      </c>
      <c r="C185" s="502">
        <v>791</v>
      </c>
      <c r="D185" s="474" t="s">
        <v>24</v>
      </c>
      <c r="E185" s="444">
        <v>6</v>
      </c>
      <c r="F185" s="392">
        <v>4746</v>
      </c>
      <c r="G185" s="485"/>
      <c r="H185" s="419"/>
      <c r="I185" s="420"/>
      <c r="J185" s="448"/>
      <c r="K185" s="444">
        <f t="shared" si="13"/>
        <v>6</v>
      </c>
      <c r="L185" s="392">
        <f t="shared" si="13"/>
        <v>4746</v>
      </c>
    </row>
    <row r="186" spans="1:12">
      <c r="A186" s="440">
        <v>80</v>
      </c>
      <c r="B186" s="511" t="s">
        <v>185</v>
      </c>
      <c r="C186" s="502">
        <v>676.5</v>
      </c>
      <c r="D186" s="474" t="s">
        <v>24</v>
      </c>
      <c r="E186" s="444">
        <v>2</v>
      </c>
      <c r="F186" s="392">
        <v>1353</v>
      </c>
      <c r="G186" s="485"/>
      <c r="H186" s="419"/>
      <c r="I186" s="420"/>
      <c r="J186" s="448"/>
      <c r="K186" s="444">
        <f t="shared" si="13"/>
        <v>2</v>
      </c>
      <c r="L186" s="392">
        <f t="shared" si="13"/>
        <v>1353</v>
      </c>
    </row>
    <row r="187" spans="1:12">
      <c r="A187" s="440">
        <v>81</v>
      </c>
      <c r="B187" s="511" t="s">
        <v>186</v>
      </c>
      <c r="C187" s="502">
        <v>210</v>
      </c>
      <c r="D187" s="474" t="s">
        <v>24</v>
      </c>
      <c r="E187" s="444">
        <v>5</v>
      </c>
      <c r="F187" s="392">
        <v>1050</v>
      </c>
      <c r="G187" s="485"/>
      <c r="H187" s="419"/>
      <c r="I187" s="420"/>
      <c r="J187" s="448"/>
      <c r="K187" s="444">
        <f t="shared" ref="K187:L250" si="14">E187+G187-I187</f>
        <v>5</v>
      </c>
      <c r="L187" s="392">
        <f t="shared" si="14"/>
        <v>1050</v>
      </c>
    </row>
    <row r="188" spans="1:12">
      <c r="A188" s="440">
        <v>82</v>
      </c>
      <c r="B188" s="511" t="s">
        <v>187</v>
      </c>
      <c r="C188" s="502">
        <v>357.5</v>
      </c>
      <c r="D188" s="474" t="s">
        <v>24</v>
      </c>
      <c r="E188" s="444">
        <v>10</v>
      </c>
      <c r="F188" s="392">
        <v>3575</v>
      </c>
      <c r="G188" s="485"/>
      <c r="H188" s="419"/>
      <c r="I188" s="420"/>
      <c r="J188" s="448"/>
      <c r="K188" s="444">
        <f t="shared" si="14"/>
        <v>10</v>
      </c>
      <c r="L188" s="392">
        <f t="shared" si="14"/>
        <v>3575</v>
      </c>
    </row>
    <row r="189" spans="1:12">
      <c r="A189" s="440">
        <v>83</v>
      </c>
      <c r="B189" s="511" t="s">
        <v>188</v>
      </c>
      <c r="C189" s="502">
        <v>372.5</v>
      </c>
      <c r="D189" s="474" t="s">
        <v>24</v>
      </c>
      <c r="E189" s="444">
        <v>10</v>
      </c>
      <c r="F189" s="392">
        <v>3725</v>
      </c>
      <c r="G189" s="485"/>
      <c r="H189" s="419"/>
      <c r="I189" s="420"/>
      <c r="J189" s="448"/>
      <c r="K189" s="444">
        <f t="shared" si="14"/>
        <v>10</v>
      </c>
      <c r="L189" s="392">
        <f t="shared" si="14"/>
        <v>3725</v>
      </c>
    </row>
    <row r="190" spans="1:12">
      <c r="A190" s="440">
        <v>84</v>
      </c>
      <c r="B190" s="511" t="s">
        <v>189</v>
      </c>
      <c r="C190" s="502">
        <v>380</v>
      </c>
      <c r="D190" s="474" t="s">
        <v>24</v>
      </c>
      <c r="E190" s="444">
        <v>10</v>
      </c>
      <c r="F190" s="392">
        <v>3800</v>
      </c>
      <c r="G190" s="485"/>
      <c r="H190" s="419"/>
      <c r="I190" s="420"/>
      <c r="J190" s="448"/>
      <c r="K190" s="444">
        <f t="shared" si="14"/>
        <v>10</v>
      </c>
      <c r="L190" s="392">
        <f t="shared" si="14"/>
        <v>3800</v>
      </c>
    </row>
    <row r="191" spans="1:12">
      <c r="A191" s="440">
        <v>85</v>
      </c>
      <c r="B191" s="511" t="s">
        <v>127</v>
      </c>
      <c r="C191" s="502">
        <v>507.8</v>
      </c>
      <c r="D191" s="474" t="s">
        <v>24</v>
      </c>
      <c r="E191" s="444">
        <v>5</v>
      </c>
      <c r="F191" s="392">
        <v>2539</v>
      </c>
      <c r="G191" s="485"/>
      <c r="H191" s="419"/>
      <c r="I191" s="420"/>
      <c r="J191" s="448"/>
      <c r="K191" s="444">
        <f t="shared" si="14"/>
        <v>5</v>
      </c>
      <c r="L191" s="392">
        <f t="shared" si="14"/>
        <v>2539</v>
      </c>
    </row>
    <row r="192" spans="1:12">
      <c r="A192" s="440">
        <v>86</v>
      </c>
      <c r="B192" s="511" t="s">
        <v>190</v>
      </c>
      <c r="C192" s="502">
        <v>632.5</v>
      </c>
      <c r="D192" s="474" t="s">
        <v>24</v>
      </c>
      <c r="E192" s="444">
        <v>10</v>
      </c>
      <c r="F192" s="392">
        <v>6325</v>
      </c>
      <c r="G192" s="485"/>
      <c r="H192" s="419"/>
      <c r="I192" s="420"/>
      <c r="J192" s="448"/>
      <c r="K192" s="444">
        <f t="shared" si="14"/>
        <v>10</v>
      </c>
      <c r="L192" s="392">
        <f t="shared" si="14"/>
        <v>6325</v>
      </c>
    </row>
    <row r="193" spans="1:12">
      <c r="A193" s="440">
        <v>87</v>
      </c>
      <c r="B193" s="511" t="s">
        <v>191</v>
      </c>
      <c r="C193" s="502">
        <v>61.5</v>
      </c>
      <c r="D193" s="474" t="s">
        <v>24</v>
      </c>
      <c r="E193" s="444">
        <v>2</v>
      </c>
      <c r="F193" s="392">
        <v>123</v>
      </c>
      <c r="G193" s="485"/>
      <c r="H193" s="419"/>
      <c r="I193" s="420"/>
      <c r="J193" s="448"/>
      <c r="K193" s="444">
        <f t="shared" si="14"/>
        <v>2</v>
      </c>
      <c r="L193" s="392">
        <f t="shared" si="14"/>
        <v>123</v>
      </c>
    </row>
    <row r="194" spans="1:12">
      <c r="A194" s="440">
        <v>88</v>
      </c>
      <c r="B194" s="511" t="s">
        <v>191</v>
      </c>
      <c r="C194" s="502">
        <v>54</v>
      </c>
      <c r="D194" s="474" t="s">
        <v>24</v>
      </c>
      <c r="E194" s="444">
        <v>2</v>
      </c>
      <c r="F194" s="392">
        <v>108</v>
      </c>
      <c r="G194" s="485"/>
      <c r="H194" s="419"/>
      <c r="I194" s="420"/>
      <c r="J194" s="448"/>
      <c r="K194" s="444">
        <f t="shared" si="14"/>
        <v>2</v>
      </c>
      <c r="L194" s="392">
        <f t="shared" si="14"/>
        <v>108</v>
      </c>
    </row>
    <row r="195" spans="1:12">
      <c r="A195" s="440">
        <v>89</v>
      </c>
      <c r="B195" s="511" t="s">
        <v>192</v>
      </c>
      <c r="C195" s="502">
        <v>200</v>
      </c>
      <c r="D195" s="474" t="s">
        <v>24</v>
      </c>
      <c r="E195" s="444">
        <v>1</v>
      </c>
      <c r="F195" s="392">
        <v>200</v>
      </c>
      <c r="G195" s="485"/>
      <c r="H195" s="419"/>
      <c r="I195" s="420"/>
      <c r="J195" s="448"/>
      <c r="K195" s="444">
        <f t="shared" si="14"/>
        <v>1</v>
      </c>
      <c r="L195" s="392">
        <f t="shared" si="14"/>
        <v>200</v>
      </c>
    </row>
    <row r="196" spans="1:12">
      <c r="A196" s="440">
        <v>90</v>
      </c>
      <c r="B196" s="511" t="s">
        <v>135</v>
      </c>
      <c r="C196" s="502">
        <v>980</v>
      </c>
      <c r="D196" s="474" t="s">
        <v>24</v>
      </c>
      <c r="E196" s="444">
        <v>1</v>
      </c>
      <c r="F196" s="392">
        <v>980</v>
      </c>
      <c r="G196" s="485"/>
      <c r="H196" s="419"/>
      <c r="I196" s="420"/>
      <c r="J196" s="448"/>
      <c r="K196" s="444">
        <f t="shared" si="14"/>
        <v>1</v>
      </c>
      <c r="L196" s="392">
        <f t="shared" si="14"/>
        <v>980</v>
      </c>
    </row>
    <row r="197" spans="1:12">
      <c r="A197" s="440">
        <v>91</v>
      </c>
      <c r="B197" s="511" t="s">
        <v>193</v>
      </c>
      <c r="C197" s="502">
        <v>564.16666666666663</v>
      </c>
      <c r="D197" s="474" t="s">
        <v>24</v>
      </c>
      <c r="E197" s="444">
        <v>30</v>
      </c>
      <c r="F197" s="392">
        <v>16925</v>
      </c>
      <c r="G197" s="485"/>
      <c r="H197" s="419"/>
      <c r="I197" s="420"/>
      <c r="J197" s="448"/>
      <c r="K197" s="444">
        <f t="shared" si="14"/>
        <v>30</v>
      </c>
      <c r="L197" s="392">
        <f t="shared" si="14"/>
        <v>16925</v>
      </c>
    </row>
    <row r="198" spans="1:12">
      <c r="A198" s="440">
        <v>92</v>
      </c>
      <c r="B198" s="511" t="s">
        <v>194</v>
      </c>
      <c r="C198" s="502">
        <v>200</v>
      </c>
      <c r="D198" s="474" t="s">
        <v>24</v>
      </c>
      <c r="E198" s="444">
        <v>1</v>
      </c>
      <c r="F198" s="392">
        <v>200</v>
      </c>
      <c r="G198" s="485"/>
      <c r="H198" s="419"/>
      <c r="I198" s="420"/>
      <c r="J198" s="448"/>
      <c r="K198" s="444">
        <f t="shared" si="14"/>
        <v>1</v>
      </c>
      <c r="L198" s="392">
        <f t="shared" si="14"/>
        <v>200</v>
      </c>
    </row>
    <row r="199" spans="1:12">
      <c r="A199" s="440">
        <v>93</v>
      </c>
      <c r="B199" s="511" t="s">
        <v>195</v>
      </c>
      <c r="C199" s="502">
        <v>80</v>
      </c>
      <c r="D199" s="474" t="s">
        <v>24</v>
      </c>
      <c r="E199" s="444">
        <v>2</v>
      </c>
      <c r="F199" s="392">
        <v>160</v>
      </c>
      <c r="G199" s="485"/>
      <c r="H199" s="419"/>
      <c r="I199" s="420"/>
      <c r="J199" s="448"/>
      <c r="K199" s="444">
        <f t="shared" si="14"/>
        <v>2</v>
      </c>
      <c r="L199" s="392">
        <f t="shared" si="14"/>
        <v>160</v>
      </c>
    </row>
    <row r="200" spans="1:12">
      <c r="A200" s="440">
        <v>94</v>
      </c>
      <c r="B200" s="511" t="s">
        <v>196</v>
      </c>
      <c r="C200" s="502">
        <v>30</v>
      </c>
      <c r="D200" s="474" t="s">
        <v>24</v>
      </c>
      <c r="E200" s="444">
        <v>2</v>
      </c>
      <c r="F200" s="392">
        <v>60</v>
      </c>
      <c r="G200" s="485"/>
      <c r="H200" s="419"/>
      <c r="I200" s="420"/>
      <c r="J200" s="448"/>
      <c r="K200" s="444">
        <f t="shared" si="14"/>
        <v>2</v>
      </c>
      <c r="L200" s="392">
        <f t="shared" si="14"/>
        <v>60</v>
      </c>
    </row>
    <row r="201" spans="1:12">
      <c r="A201" s="440">
        <v>95</v>
      </c>
      <c r="B201" s="511" t="s">
        <v>197</v>
      </c>
      <c r="C201" s="502">
        <v>30</v>
      </c>
      <c r="D201" s="474" t="s">
        <v>24</v>
      </c>
      <c r="E201" s="444">
        <v>1</v>
      </c>
      <c r="F201" s="392">
        <v>30</v>
      </c>
      <c r="G201" s="485"/>
      <c r="H201" s="419"/>
      <c r="I201" s="420"/>
      <c r="J201" s="448"/>
      <c r="K201" s="444">
        <f t="shared" si="14"/>
        <v>1</v>
      </c>
      <c r="L201" s="392">
        <f t="shared" si="14"/>
        <v>30</v>
      </c>
    </row>
    <row r="202" spans="1:12">
      <c r="A202" s="440">
        <v>96</v>
      </c>
      <c r="B202" s="511" t="s">
        <v>198</v>
      </c>
      <c r="C202" s="502">
        <v>10</v>
      </c>
      <c r="D202" s="474" t="s">
        <v>24</v>
      </c>
      <c r="E202" s="444">
        <v>1</v>
      </c>
      <c r="F202" s="392">
        <v>10</v>
      </c>
      <c r="G202" s="485"/>
      <c r="H202" s="419"/>
      <c r="I202" s="420"/>
      <c r="J202" s="448"/>
      <c r="K202" s="444">
        <f t="shared" si="14"/>
        <v>1</v>
      </c>
      <c r="L202" s="392">
        <f t="shared" si="14"/>
        <v>10</v>
      </c>
    </row>
    <row r="203" spans="1:12">
      <c r="A203" s="440">
        <v>97</v>
      </c>
      <c r="B203" s="511" t="s">
        <v>199</v>
      </c>
      <c r="C203" s="502">
        <v>200</v>
      </c>
      <c r="D203" s="474" t="s">
        <v>24</v>
      </c>
      <c r="E203" s="444">
        <v>1</v>
      </c>
      <c r="F203" s="392">
        <v>200</v>
      </c>
      <c r="G203" s="485"/>
      <c r="H203" s="419"/>
      <c r="I203" s="420"/>
      <c r="J203" s="448"/>
      <c r="K203" s="444">
        <f t="shared" si="14"/>
        <v>1</v>
      </c>
      <c r="L203" s="392">
        <f t="shared" si="14"/>
        <v>200</v>
      </c>
    </row>
    <row r="204" spans="1:12">
      <c r="A204" s="440">
        <v>98</v>
      </c>
      <c r="B204" s="511" t="s">
        <v>200</v>
      </c>
      <c r="C204" s="502">
        <v>30</v>
      </c>
      <c r="D204" s="474" t="s">
        <v>24</v>
      </c>
      <c r="E204" s="444">
        <v>1</v>
      </c>
      <c r="F204" s="392">
        <v>30</v>
      </c>
      <c r="G204" s="485"/>
      <c r="H204" s="419"/>
      <c r="I204" s="420"/>
      <c r="J204" s="448"/>
      <c r="K204" s="444">
        <f t="shared" si="14"/>
        <v>1</v>
      </c>
      <c r="L204" s="392">
        <f t="shared" si="14"/>
        <v>30</v>
      </c>
    </row>
    <row r="205" spans="1:12">
      <c r="A205" s="440">
        <v>99</v>
      </c>
      <c r="B205" s="511" t="s">
        <v>201</v>
      </c>
      <c r="C205" s="502">
        <v>50</v>
      </c>
      <c r="D205" s="474" t="s">
        <v>24</v>
      </c>
      <c r="E205" s="444">
        <v>1</v>
      </c>
      <c r="F205" s="392">
        <v>50</v>
      </c>
      <c r="G205" s="485"/>
      <c r="H205" s="419"/>
      <c r="I205" s="420"/>
      <c r="J205" s="448"/>
      <c r="K205" s="444">
        <f t="shared" si="14"/>
        <v>1</v>
      </c>
      <c r="L205" s="392">
        <f t="shared" si="14"/>
        <v>50</v>
      </c>
    </row>
    <row r="206" spans="1:12">
      <c r="A206" s="440">
        <v>100</v>
      </c>
      <c r="B206" s="511" t="s">
        <v>202</v>
      </c>
      <c r="C206" s="502">
        <v>10</v>
      </c>
      <c r="D206" s="474" t="s">
        <v>24</v>
      </c>
      <c r="E206" s="444">
        <v>15</v>
      </c>
      <c r="F206" s="392">
        <v>150</v>
      </c>
      <c r="G206" s="485"/>
      <c r="H206" s="419"/>
      <c r="I206" s="420"/>
      <c r="J206" s="448"/>
      <c r="K206" s="444">
        <f t="shared" si="14"/>
        <v>15</v>
      </c>
      <c r="L206" s="392">
        <f t="shared" si="14"/>
        <v>150</v>
      </c>
    </row>
    <row r="207" spans="1:12">
      <c r="A207" s="440">
        <v>101</v>
      </c>
      <c r="B207" s="511" t="s">
        <v>203</v>
      </c>
      <c r="C207" s="502">
        <v>10</v>
      </c>
      <c r="D207" s="474" t="s">
        <v>24</v>
      </c>
      <c r="E207" s="444">
        <v>4</v>
      </c>
      <c r="F207" s="392">
        <v>40</v>
      </c>
      <c r="G207" s="485"/>
      <c r="H207" s="419"/>
      <c r="I207" s="420"/>
      <c r="J207" s="448"/>
      <c r="K207" s="444">
        <f t="shared" si="14"/>
        <v>4</v>
      </c>
      <c r="L207" s="392">
        <f t="shared" si="14"/>
        <v>40</v>
      </c>
    </row>
    <row r="208" spans="1:12">
      <c r="A208" s="440">
        <v>102</v>
      </c>
      <c r="B208" s="511" t="s">
        <v>205</v>
      </c>
      <c r="C208" s="502">
        <v>125</v>
      </c>
      <c r="D208" s="474" t="s">
        <v>24</v>
      </c>
      <c r="E208" s="444">
        <v>1</v>
      </c>
      <c r="F208" s="392">
        <v>125</v>
      </c>
      <c r="G208" s="485"/>
      <c r="H208" s="419"/>
      <c r="I208" s="420"/>
      <c r="J208" s="448"/>
      <c r="K208" s="444">
        <f t="shared" si="14"/>
        <v>1</v>
      </c>
      <c r="L208" s="392">
        <f t="shared" si="14"/>
        <v>125</v>
      </c>
    </row>
    <row r="209" spans="1:12">
      <c r="A209" s="440">
        <v>103</v>
      </c>
      <c r="B209" s="511" t="s">
        <v>206</v>
      </c>
      <c r="C209" s="502">
        <v>20</v>
      </c>
      <c r="D209" s="474" t="s">
        <v>24</v>
      </c>
      <c r="E209" s="444">
        <v>7</v>
      </c>
      <c r="F209" s="392">
        <v>140</v>
      </c>
      <c r="G209" s="485"/>
      <c r="H209" s="419"/>
      <c r="I209" s="420"/>
      <c r="J209" s="448"/>
      <c r="K209" s="444">
        <f t="shared" si="14"/>
        <v>7</v>
      </c>
      <c r="L209" s="392">
        <f t="shared" si="14"/>
        <v>140</v>
      </c>
    </row>
    <row r="210" spans="1:12">
      <c r="A210" s="440">
        <v>104</v>
      </c>
      <c r="B210" s="511" t="s">
        <v>207</v>
      </c>
      <c r="C210" s="502">
        <v>35</v>
      </c>
      <c r="D210" s="474" t="s">
        <v>24</v>
      </c>
      <c r="E210" s="444">
        <v>1</v>
      </c>
      <c r="F210" s="392">
        <v>35</v>
      </c>
      <c r="G210" s="485"/>
      <c r="H210" s="419"/>
      <c r="I210" s="420"/>
      <c r="J210" s="448"/>
      <c r="K210" s="444">
        <f t="shared" si="14"/>
        <v>1</v>
      </c>
      <c r="L210" s="392">
        <f t="shared" si="14"/>
        <v>35</v>
      </c>
    </row>
    <row r="211" spans="1:12">
      <c r="A211" s="440">
        <v>105</v>
      </c>
      <c r="B211" s="511" t="s">
        <v>208</v>
      </c>
      <c r="C211" s="502">
        <v>5</v>
      </c>
      <c r="D211" s="474" t="s">
        <v>24</v>
      </c>
      <c r="E211" s="444">
        <v>4</v>
      </c>
      <c r="F211" s="392">
        <v>20</v>
      </c>
      <c r="G211" s="485"/>
      <c r="H211" s="419"/>
      <c r="I211" s="420"/>
      <c r="J211" s="448"/>
      <c r="K211" s="444">
        <f t="shared" si="14"/>
        <v>4</v>
      </c>
      <c r="L211" s="392">
        <f t="shared" si="14"/>
        <v>20</v>
      </c>
    </row>
    <row r="212" spans="1:12">
      <c r="A212" s="440">
        <v>106</v>
      </c>
      <c r="B212" s="511" t="s">
        <v>209</v>
      </c>
      <c r="C212" s="502">
        <v>999</v>
      </c>
      <c r="D212" s="474" t="s">
        <v>24</v>
      </c>
      <c r="E212" s="444">
        <v>1</v>
      </c>
      <c r="F212" s="392">
        <v>999</v>
      </c>
      <c r="G212" s="485"/>
      <c r="H212" s="419"/>
      <c r="I212" s="420"/>
      <c r="J212" s="448"/>
      <c r="K212" s="444">
        <f t="shared" si="14"/>
        <v>1</v>
      </c>
      <c r="L212" s="392">
        <f t="shared" si="14"/>
        <v>999</v>
      </c>
    </row>
    <row r="213" spans="1:12">
      <c r="A213" s="440">
        <v>107</v>
      </c>
      <c r="B213" s="511" t="s">
        <v>210</v>
      </c>
      <c r="C213" s="502">
        <v>70</v>
      </c>
      <c r="D213" s="474" t="s">
        <v>24</v>
      </c>
      <c r="E213" s="444">
        <v>8</v>
      </c>
      <c r="F213" s="392">
        <v>560</v>
      </c>
      <c r="G213" s="485"/>
      <c r="H213" s="419"/>
      <c r="I213" s="420"/>
      <c r="J213" s="448"/>
      <c r="K213" s="444">
        <f t="shared" si="14"/>
        <v>8</v>
      </c>
      <c r="L213" s="392">
        <f t="shared" si="14"/>
        <v>560</v>
      </c>
    </row>
    <row r="214" spans="1:12">
      <c r="A214" s="440">
        <v>108</v>
      </c>
      <c r="B214" s="511" t="s">
        <v>211</v>
      </c>
      <c r="C214" s="502">
        <v>16</v>
      </c>
      <c r="D214" s="474" t="s">
        <v>24</v>
      </c>
      <c r="E214" s="444">
        <v>1</v>
      </c>
      <c r="F214" s="392">
        <v>16</v>
      </c>
      <c r="G214" s="485"/>
      <c r="H214" s="419"/>
      <c r="I214" s="420"/>
      <c r="J214" s="448"/>
      <c r="K214" s="444">
        <f t="shared" si="14"/>
        <v>1</v>
      </c>
      <c r="L214" s="392">
        <f t="shared" si="14"/>
        <v>16</v>
      </c>
    </row>
    <row r="215" spans="1:12">
      <c r="A215" s="440">
        <v>109</v>
      </c>
      <c r="B215" s="511" t="s">
        <v>210</v>
      </c>
      <c r="C215" s="502">
        <v>75.8</v>
      </c>
      <c r="D215" s="474" t="s">
        <v>24</v>
      </c>
      <c r="E215" s="444">
        <v>5</v>
      </c>
      <c r="F215" s="392">
        <v>379</v>
      </c>
      <c r="G215" s="485"/>
      <c r="H215" s="419"/>
      <c r="I215" s="420"/>
      <c r="J215" s="448"/>
      <c r="K215" s="444">
        <f t="shared" si="14"/>
        <v>5</v>
      </c>
      <c r="L215" s="392">
        <f t="shared" si="14"/>
        <v>379</v>
      </c>
    </row>
    <row r="216" spans="1:12">
      <c r="A216" s="440">
        <v>110</v>
      </c>
      <c r="B216" s="511" t="s">
        <v>210</v>
      </c>
      <c r="C216" s="502">
        <v>145</v>
      </c>
      <c r="D216" s="474" t="s">
        <v>24</v>
      </c>
      <c r="E216" s="444">
        <v>1</v>
      </c>
      <c r="F216" s="392">
        <v>145</v>
      </c>
      <c r="G216" s="485"/>
      <c r="H216" s="419"/>
      <c r="I216" s="420"/>
      <c r="J216" s="448"/>
      <c r="K216" s="444">
        <f t="shared" si="14"/>
        <v>1</v>
      </c>
      <c r="L216" s="392">
        <f t="shared" si="14"/>
        <v>145</v>
      </c>
    </row>
    <row r="217" spans="1:12">
      <c r="A217" s="440">
        <v>111</v>
      </c>
      <c r="B217" s="511" t="s">
        <v>212</v>
      </c>
      <c r="C217" s="502">
        <v>50</v>
      </c>
      <c r="D217" s="474" t="s">
        <v>24</v>
      </c>
      <c r="E217" s="444">
        <v>2</v>
      </c>
      <c r="F217" s="392">
        <v>100</v>
      </c>
      <c r="G217" s="485"/>
      <c r="H217" s="419"/>
      <c r="I217" s="420"/>
      <c r="J217" s="448"/>
      <c r="K217" s="444">
        <f t="shared" si="14"/>
        <v>2</v>
      </c>
      <c r="L217" s="392">
        <f t="shared" si="14"/>
        <v>100</v>
      </c>
    </row>
    <row r="218" spans="1:12">
      <c r="A218" s="440">
        <v>112</v>
      </c>
      <c r="B218" s="511" t="s">
        <v>213</v>
      </c>
      <c r="C218" s="502">
        <v>550</v>
      </c>
      <c r="D218" s="474" t="s">
        <v>24</v>
      </c>
      <c r="E218" s="444">
        <v>10</v>
      </c>
      <c r="F218" s="392">
        <v>5500</v>
      </c>
      <c r="G218" s="485"/>
      <c r="H218" s="419"/>
      <c r="I218" s="420"/>
      <c r="J218" s="448"/>
      <c r="K218" s="444">
        <f t="shared" si="14"/>
        <v>10</v>
      </c>
      <c r="L218" s="392">
        <f t="shared" si="14"/>
        <v>5500</v>
      </c>
    </row>
    <row r="219" spans="1:12">
      <c r="A219" s="440">
        <v>113</v>
      </c>
      <c r="B219" s="511" t="s">
        <v>214</v>
      </c>
      <c r="C219" s="502">
        <v>136</v>
      </c>
      <c r="D219" s="474" t="s">
        <v>24</v>
      </c>
      <c r="E219" s="444">
        <v>1</v>
      </c>
      <c r="F219" s="392">
        <v>136</v>
      </c>
      <c r="G219" s="485"/>
      <c r="H219" s="419"/>
      <c r="I219" s="420"/>
      <c r="J219" s="448"/>
      <c r="K219" s="444">
        <f t="shared" si="14"/>
        <v>1</v>
      </c>
      <c r="L219" s="392">
        <f t="shared" si="14"/>
        <v>136</v>
      </c>
    </row>
    <row r="220" spans="1:12">
      <c r="A220" s="440">
        <v>114</v>
      </c>
      <c r="B220" s="511" t="s">
        <v>215</v>
      </c>
      <c r="C220" s="502">
        <v>200</v>
      </c>
      <c r="D220" s="474" t="s">
        <v>24</v>
      </c>
      <c r="E220" s="444">
        <v>1</v>
      </c>
      <c r="F220" s="392">
        <v>200</v>
      </c>
      <c r="G220" s="485"/>
      <c r="H220" s="419"/>
      <c r="I220" s="420"/>
      <c r="J220" s="448"/>
      <c r="K220" s="444">
        <f t="shared" si="14"/>
        <v>1</v>
      </c>
      <c r="L220" s="392">
        <f t="shared" si="14"/>
        <v>200</v>
      </c>
    </row>
    <row r="221" spans="1:12">
      <c r="A221" s="440">
        <v>115</v>
      </c>
      <c r="B221" s="511" t="s">
        <v>216</v>
      </c>
      <c r="C221" s="502">
        <v>120</v>
      </c>
      <c r="D221" s="474" t="s">
        <v>24</v>
      </c>
      <c r="E221" s="444">
        <v>1</v>
      </c>
      <c r="F221" s="392">
        <v>120</v>
      </c>
      <c r="G221" s="485"/>
      <c r="H221" s="419"/>
      <c r="I221" s="420"/>
      <c r="J221" s="448"/>
      <c r="K221" s="444">
        <f t="shared" si="14"/>
        <v>1</v>
      </c>
      <c r="L221" s="392">
        <f t="shared" si="14"/>
        <v>120</v>
      </c>
    </row>
    <row r="222" spans="1:12">
      <c r="A222" s="440">
        <v>116</v>
      </c>
      <c r="B222" s="511" t="s">
        <v>217</v>
      </c>
      <c r="C222" s="502">
        <v>152</v>
      </c>
      <c r="D222" s="474" t="s">
        <v>24</v>
      </c>
      <c r="E222" s="444">
        <v>1</v>
      </c>
      <c r="F222" s="392">
        <v>152</v>
      </c>
      <c r="G222" s="485"/>
      <c r="H222" s="419"/>
      <c r="I222" s="420"/>
      <c r="J222" s="448"/>
      <c r="K222" s="444">
        <f t="shared" si="14"/>
        <v>1</v>
      </c>
      <c r="L222" s="392">
        <f t="shared" si="14"/>
        <v>152</v>
      </c>
    </row>
    <row r="223" spans="1:12">
      <c r="A223" s="440">
        <v>117</v>
      </c>
      <c r="B223" s="511" t="s">
        <v>218</v>
      </c>
      <c r="C223" s="502">
        <v>500</v>
      </c>
      <c r="D223" s="474" t="s">
        <v>24</v>
      </c>
      <c r="E223" s="444">
        <v>1</v>
      </c>
      <c r="F223" s="392">
        <v>500</v>
      </c>
      <c r="G223" s="485"/>
      <c r="H223" s="419"/>
      <c r="I223" s="420"/>
      <c r="J223" s="448"/>
      <c r="K223" s="444">
        <f t="shared" si="14"/>
        <v>1</v>
      </c>
      <c r="L223" s="392">
        <f t="shared" si="14"/>
        <v>500</v>
      </c>
    </row>
    <row r="224" spans="1:12">
      <c r="A224" s="440">
        <v>118</v>
      </c>
      <c r="B224" s="511" t="s">
        <v>164</v>
      </c>
      <c r="C224" s="502">
        <v>706</v>
      </c>
      <c r="D224" s="474" t="s">
        <v>24</v>
      </c>
      <c r="E224" s="444">
        <v>2</v>
      </c>
      <c r="F224" s="392">
        <v>1412</v>
      </c>
      <c r="G224" s="485"/>
      <c r="H224" s="419"/>
      <c r="I224" s="420"/>
      <c r="J224" s="448"/>
      <c r="K224" s="444">
        <f t="shared" si="14"/>
        <v>2</v>
      </c>
      <c r="L224" s="392">
        <f t="shared" si="14"/>
        <v>1412</v>
      </c>
    </row>
    <row r="225" spans="1:12">
      <c r="A225" s="440">
        <v>119</v>
      </c>
      <c r="B225" s="511" t="s">
        <v>219</v>
      </c>
      <c r="C225" s="502">
        <v>998</v>
      </c>
      <c r="D225" s="474" t="s">
        <v>24</v>
      </c>
      <c r="E225" s="444">
        <v>4</v>
      </c>
      <c r="F225" s="392">
        <v>3992</v>
      </c>
      <c r="G225" s="485"/>
      <c r="H225" s="419"/>
      <c r="I225" s="420"/>
      <c r="J225" s="448"/>
      <c r="K225" s="444">
        <f t="shared" si="14"/>
        <v>4</v>
      </c>
      <c r="L225" s="392">
        <f t="shared" si="14"/>
        <v>3992</v>
      </c>
    </row>
    <row r="226" spans="1:12">
      <c r="A226" s="440">
        <v>120</v>
      </c>
      <c r="B226" s="511" t="s">
        <v>220</v>
      </c>
      <c r="C226" s="502">
        <v>146</v>
      </c>
      <c r="D226" s="474" t="s">
        <v>24</v>
      </c>
      <c r="E226" s="444">
        <v>1</v>
      </c>
      <c r="F226" s="392">
        <v>146</v>
      </c>
      <c r="G226" s="485"/>
      <c r="H226" s="419"/>
      <c r="I226" s="420"/>
      <c r="J226" s="448"/>
      <c r="K226" s="444">
        <f t="shared" si="14"/>
        <v>1</v>
      </c>
      <c r="L226" s="392">
        <f t="shared" si="14"/>
        <v>146</v>
      </c>
    </row>
    <row r="227" spans="1:12">
      <c r="A227" s="440">
        <v>121</v>
      </c>
      <c r="B227" s="511" t="s">
        <v>221</v>
      </c>
      <c r="C227" s="502">
        <v>75</v>
      </c>
      <c r="D227" s="474" t="s">
        <v>24</v>
      </c>
      <c r="E227" s="444">
        <v>6</v>
      </c>
      <c r="F227" s="392">
        <v>450</v>
      </c>
      <c r="G227" s="485"/>
      <c r="H227" s="419"/>
      <c r="I227" s="420"/>
      <c r="J227" s="448"/>
      <c r="K227" s="444">
        <f t="shared" si="14"/>
        <v>6</v>
      </c>
      <c r="L227" s="392">
        <f t="shared" si="14"/>
        <v>450</v>
      </c>
    </row>
    <row r="228" spans="1:12">
      <c r="A228" s="440">
        <v>122</v>
      </c>
      <c r="B228" s="511" t="s">
        <v>222</v>
      </c>
      <c r="C228" s="502">
        <v>20</v>
      </c>
      <c r="D228" s="474" t="s">
        <v>24</v>
      </c>
      <c r="E228" s="444">
        <v>3</v>
      </c>
      <c r="F228" s="392">
        <v>60</v>
      </c>
      <c r="G228" s="485"/>
      <c r="H228" s="419"/>
      <c r="I228" s="420"/>
      <c r="J228" s="448"/>
      <c r="K228" s="444">
        <f t="shared" si="14"/>
        <v>3</v>
      </c>
      <c r="L228" s="392">
        <f t="shared" si="14"/>
        <v>60</v>
      </c>
    </row>
    <row r="229" spans="1:12">
      <c r="A229" s="440">
        <v>123</v>
      </c>
      <c r="B229" s="511" t="s">
        <v>223</v>
      </c>
      <c r="C229" s="502">
        <v>25</v>
      </c>
      <c r="D229" s="474" t="s">
        <v>24</v>
      </c>
      <c r="E229" s="444">
        <v>3</v>
      </c>
      <c r="F229" s="392">
        <v>75</v>
      </c>
      <c r="G229" s="485"/>
      <c r="H229" s="419"/>
      <c r="I229" s="420"/>
      <c r="J229" s="448"/>
      <c r="K229" s="444">
        <f t="shared" si="14"/>
        <v>3</v>
      </c>
      <c r="L229" s="392">
        <f t="shared" si="14"/>
        <v>75</v>
      </c>
    </row>
    <row r="230" spans="1:12">
      <c r="A230" s="440">
        <v>124</v>
      </c>
      <c r="B230" s="511" t="s">
        <v>224</v>
      </c>
      <c r="C230" s="502">
        <v>30</v>
      </c>
      <c r="D230" s="474" t="s">
        <v>24</v>
      </c>
      <c r="E230" s="444">
        <v>3</v>
      </c>
      <c r="F230" s="392">
        <v>90</v>
      </c>
      <c r="G230" s="485"/>
      <c r="H230" s="419"/>
      <c r="I230" s="420"/>
      <c r="J230" s="448"/>
      <c r="K230" s="444">
        <f t="shared" si="14"/>
        <v>3</v>
      </c>
      <c r="L230" s="392">
        <f t="shared" si="14"/>
        <v>90</v>
      </c>
    </row>
    <row r="231" spans="1:12">
      <c r="A231" s="440">
        <v>125</v>
      </c>
      <c r="B231" s="511" t="s">
        <v>226</v>
      </c>
      <c r="C231" s="502">
        <v>30</v>
      </c>
      <c r="D231" s="474" t="s">
        <v>24</v>
      </c>
      <c r="E231" s="444">
        <v>6</v>
      </c>
      <c r="F231" s="392">
        <v>180</v>
      </c>
      <c r="G231" s="485"/>
      <c r="H231" s="419"/>
      <c r="I231" s="420"/>
      <c r="J231" s="448"/>
      <c r="K231" s="444">
        <f t="shared" si="14"/>
        <v>6</v>
      </c>
      <c r="L231" s="392">
        <f t="shared" si="14"/>
        <v>180</v>
      </c>
    </row>
    <row r="232" spans="1:12">
      <c r="A232" s="440">
        <v>126</v>
      </c>
      <c r="B232" s="511" t="s">
        <v>227</v>
      </c>
      <c r="C232" s="502">
        <v>90</v>
      </c>
      <c r="D232" s="474" t="s">
        <v>24</v>
      </c>
      <c r="E232" s="444">
        <v>3</v>
      </c>
      <c r="F232" s="392">
        <v>270</v>
      </c>
      <c r="G232" s="485"/>
      <c r="H232" s="419"/>
      <c r="I232" s="420"/>
      <c r="J232" s="448"/>
      <c r="K232" s="444">
        <f t="shared" si="14"/>
        <v>3</v>
      </c>
      <c r="L232" s="392">
        <f t="shared" si="14"/>
        <v>270</v>
      </c>
    </row>
    <row r="233" spans="1:12">
      <c r="A233" s="440">
        <v>127</v>
      </c>
      <c r="B233" s="511" t="s">
        <v>221</v>
      </c>
      <c r="C233" s="502">
        <v>75</v>
      </c>
      <c r="D233" s="474" t="s">
        <v>24</v>
      </c>
      <c r="E233" s="444">
        <v>10</v>
      </c>
      <c r="F233" s="392">
        <v>750</v>
      </c>
      <c r="G233" s="485"/>
      <c r="H233" s="419"/>
      <c r="I233" s="420"/>
      <c r="J233" s="448"/>
      <c r="K233" s="444">
        <f t="shared" si="14"/>
        <v>10</v>
      </c>
      <c r="L233" s="392">
        <f t="shared" si="14"/>
        <v>750</v>
      </c>
    </row>
    <row r="234" spans="1:12">
      <c r="A234" s="440">
        <v>128</v>
      </c>
      <c r="B234" s="511" t="s">
        <v>229</v>
      </c>
      <c r="C234" s="502">
        <v>150</v>
      </c>
      <c r="D234" s="474" t="s">
        <v>24</v>
      </c>
      <c r="E234" s="444">
        <v>4</v>
      </c>
      <c r="F234" s="392">
        <v>600</v>
      </c>
      <c r="G234" s="485"/>
      <c r="H234" s="419"/>
      <c r="I234" s="420"/>
      <c r="J234" s="448"/>
      <c r="K234" s="444">
        <f t="shared" si="14"/>
        <v>4</v>
      </c>
      <c r="L234" s="392">
        <f t="shared" si="14"/>
        <v>600</v>
      </c>
    </row>
    <row r="235" spans="1:12">
      <c r="A235" s="440">
        <v>129</v>
      </c>
      <c r="B235" s="511" t="s">
        <v>230</v>
      </c>
      <c r="C235" s="502">
        <v>120</v>
      </c>
      <c r="D235" s="474" t="s">
        <v>24</v>
      </c>
      <c r="E235" s="444">
        <v>4</v>
      </c>
      <c r="F235" s="392">
        <v>480</v>
      </c>
      <c r="G235" s="485"/>
      <c r="H235" s="419"/>
      <c r="I235" s="420"/>
      <c r="J235" s="448"/>
      <c r="K235" s="444">
        <f t="shared" si="14"/>
        <v>4</v>
      </c>
      <c r="L235" s="392">
        <f t="shared" si="14"/>
        <v>480</v>
      </c>
    </row>
    <row r="236" spans="1:12">
      <c r="A236" s="440">
        <v>130</v>
      </c>
      <c r="B236" s="511" t="s">
        <v>231</v>
      </c>
      <c r="C236" s="502">
        <v>487</v>
      </c>
      <c r="D236" s="474" t="s">
        <v>24</v>
      </c>
      <c r="E236" s="444">
        <v>1</v>
      </c>
      <c r="F236" s="392">
        <v>487</v>
      </c>
      <c r="G236" s="485"/>
      <c r="H236" s="419"/>
      <c r="I236" s="420"/>
      <c r="J236" s="448"/>
      <c r="K236" s="444">
        <f t="shared" si="14"/>
        <v>1</v>
      </c>
      <c r="L236" s="392">
        <f t="shared" si="14"/>
        <v>487</v>
      </c>
    </row>
    <row r="237" spans="1:12">
      <c r="A237" s="440">
        <v>131</v>
      </c>
      <c r="B237" s="511" t="s">
        <v>232</v>
      </c>
      <c r="C237" s="502">
        <v>783</v>
      </c>
      <c r="D237" s="474" t="s">
        <v>24</v>
      </c>
      <c r="E237" s="444">
        <v>1</v>
      </c>
      <c r="F237" s="392">
        <v>783</v>
      </c>
      <c r="G237" s="485"/>
      <c r="H237" s="419"/>
      <c r="I237" s="420"/>
      <c r="J237" s="448"/>
      <c r="K237" s="444">
        <f t="shared" si="14"/>
        <v>1</v>
      </c>
      <c r="L237" s="392">
        <f t="shared" si="14"/>
        <v>783</v>
      </c>
    </row>
    <row r="238" spans="1:12">
      <c r="A238" s="440">
        <v>132</v>
      </c>
      <c r="B238" s="511" t="s">
        <v>233</v>
      </c>
      <c r="C238" s="502">
        <v>300</v>
      </c>
      <c r="D238" s="474" t="s">
        <v>24</v>
      </c>
      <c r="E238" s="444">
        <v>1</v>
      </c>
      <c r="F238" s="392">
        <v>300</v>
      </c>
      <c r="G238" s="485"/>
      <c r="H238" s="419"/>
      <c r="I238" s="420"/>
      <c r="J238" s="448"/>
      <c r="K238" s="444">
        <f t="shared" si="14"/>
        <v>1</v>
      </c>
      <c r="L238" s="392">
        <f t="shared" si="14"/>
        <v>300</v>
      </c>
    </row>
    <row r="239" spans="1:12">
      <c r="A239" s="440">
        <v>133</v>
      </c>
      <c r="B239" s="511" t="s">
        <v>234</v>
      </c>
      <c r="C239" s="502">
        <v>620</v>
      </c>
      <c r="D239" s="474" t="s">
        <v>24</v>
      </c>
      <c r="E239" s="444">
        <v>1</v>
      </c>
      <c r="F239" s="392">
        <v>620</v>
      </c>
      <c r="G239" s="485"/>
      <c r="H239" s="419"/>
      <c r="I239" s="420"/>
      <c r="J239" s="448"/>
      <c r="K239" s="444">
        <f t="shared" si="14"/>
        <v>1</v>
      </c>
      <c r="L239" s="392">
        <f t="shared" si="14"/>
        <v>620</v>
      </c>
    </row>
    <row r="240" spans="1:12">
      <c r="A240" s="440">
        <v>134</v>
      </c>
      <c r="B240" s="511" t="s">
        <v>235</v>
      </c>
      <c r="C240" s="502">
        <v>150</v>
      </c>
      <c r="D240" s="474" t="s">
        <v>24</v>
      </c>
      <c r="E240" s="444">
        <v>3</v>
      </c>
      <c r="F240" s="392">
        <v>450</v>
      </c>
      <c r="G240" s="485"/>
      <c r="H240" s="419"/>
      <c r="I240" s="420"/>
      <c r="J240" s="448"/>
      <c r="K240" s="444">
        <f t="shared" si="14"/>
        <v>3</v>
      </c>
      <c r="L240" s="392">
        <f t="shared" si="14"/>
        <v>450</v>
      </c>
    </row>
    <row r="241" spans="1:12">
      <c r="A241" s="440">
        <v>135</v>
      </c>
      <c r="B241" s="511" t="s">
        <v>202</v>
      </c>
      <c r="C241" s="502">
        <v>45</v>
      </c>
      <c r="D241" s="474" t="s">
        <v>24</v>
      </c>
      <c r="E241" s="444">
        <v>4</v>
      </c>
      <c r="F241" s="392">
        <v>180</v>
      </c>
      <c r="G241" s="485"/>
      <c r="H241" s="419"/>
      <c r="I241" s="420"/>
      <c r="J241" s="448"/>
      <c r="K241" s="444">
        <f t="shared" si="14"/>
        <v>4</v>
      </c>
      <c r="L241" s="392">
        <f t="shared" si="14"/>
        <v>180</v>
      </c>
    </row>
    <row r="242" spans="1:12">
      <c r="A242" s="440">
        <v>136</v>
      </c>
      <c r="B242" s="511" t="s">
        <v>236</v>
      </c>
      <c r="C242" s="502">
        <v>30</v>
      </c>
      <c r="D242" s="474" t="s">
        <v>24</v>
      </c>
      <c r="E242" s="444">
        <v>4</v>
      </c>
      <c r="F242" s="392">
        <v>120</v>
      </c>
      <c r="G242" s="485"/>
      <c r="H242" s="419"/>
      <c r="I242" s="420"/>
      <c r="J242" s="448"/>
      <c r="K242" s="444">
        <f t="shared" si="14"/>
        <v>4</v>
      </c>
      <c r="L242" s="392">
        <f t="shared" si="14"/>
        <v>120</v>
      </c>
    </row>
    <row r="243" spans="1:12">
      <c r="A243" s="440">
        <v>137</v>
      </c>
      <c r="B243" s="511" t="s">
        <v>237</v>
      </c>
      <c r="C243" s="502">
        <v>80</v>
      </c>
      <c r="D243" s="474" t="s">
        <v>24</v>
      </c>
      <c r="E243" s="444">
        <v>1</v>
      </c>
      <c r="F243" s="392">
        <v>80</v>
      </c>
      <c r="G243" s="485"/>
      <c r="H243" s="419"/>
      <c r="I243" s="420"/>
      <c r="J243" s="448"/>
      <c r="K243" s="444">
        <f t="shared" si="14"/>
        <v>1</v>
      </c>
      <c r="L243" s="392">
        <f t="shared" si="14"/>
        <v>80</v>
      </c>
    </row>
    <row r="244" spans="1:12">
      <c r="A244" s="440">
        <v>138</v>
      </c>
      <c r="B244" s="511" t="s">
        <v>238</v>
      </c>
      <c r="C244" s="502">
        <v>1260</v>
      </c>
      <c r="D244" s="474" t="s">
        <v>24</v>
      </c>
      <c r="E244" s="444">
        <v>1</v>
      </c>
      <c r="F244" s="392">
        <v>1260</v>
      </c>
      <c r="G244" s="485"/>
      <c r="H244" s="419"/>
      <c r="I244" s="420"/>
      <c r="J244" s="448"/>
      <c r="K244" s="444">
        <f t="shared" si="14"/>
        <v>1</v>
      </c>
      <c r="L244" s="392">
        <f t="shared" si="14"/>
        <v>1260</v>
      </c>
    </row>
    <row r="245" spans="1:12">
      <c r="A245" s="440">
        <v>139</v>
      </c>
      <c r="B245" s="511" t="s">
        <v>239</v>
      </c>
      <c r="C245" s="502">
        <v>1550</v>
      </c>
      <c r="D245" s="474" t="s">
        <v>24</v>
      </c>
      <c r="E245" s="444">
        <v>1</v>
      </c>
      <c r="F245" s="392">
        <v>1550</v>
      </c>
      <c r="G245" s="485"/>
      <c r="H245" s="419"/>
      <c r="I245" s="420"/>
      <c r="J245" s="448"/>
      <c r="K245" s="444">
        <f t="shared" si="14"/>
        <v>1</v>
      </c>
      <c r="L245" s="392">
        <f t="shared" si="14"/>
        <v>1550</v>
      </c>
    </row>
    <row r="246" spans="1:12">
      <c r="A246" s="440">
        <v>140</v>
      </c>
      <c r="B246" s="511" t="s">
        <v>240</v>
      </c>
      <c r="C246" s="502">
        <v>500</v>
      </c>
      <c r="D246" s="474" t="s">
        <v>24</v>
      </c>
      <c r="E246" s="444">
        <v>2</v>
      </c>
      <c r="F246" s="392">
        <v>1000</v>
      </c>
      <c r="G246" s="485"/>
      <c r="H246" s="419"/>
      <c r="I246" s="420"/>
      <c r="J246" s="448"/>
      <c r="K246" s="444">
        <f t="shared" si="14"/>
        <v>2</v>
      </c>
      <c r="L246" s="392">
        <f t="shared" si="14"/>
        <v>1000</v>
      </c>
    </row>
    <row r="247" spans="1:12">
      <c r="A247" s="440">
        <v>141</v>
      </c>
      <c r="B247" s="511" t="s">
        <v>241</v>
      </c>
      <c r="C247" s="502">
        <v>395</v>
      </c>
      <c r="D247" s="474" t="s">
        <v>24</v>
      </c>
      <c r="E247" s="444">
        <v>2</v>
      </c>
      <c r="F247" s="392">
        <v>790</v>
      </c>
      <c r="G247" s="485"/>
      <c r="H247" s="419"/>
      <c r="I247" s="420"/>
      <c r="J247" s="448"/>
      <c r="K247" s="444">
        <f t="shared" si="14"/>
        <v>2</v>
      </c>
      <c r="L247" s="392">
        <f t="shared" si="14"/>
        <v>790</v>
      </c>
    </row>
    <row r="248" spans="1:12">
      <c r="A248" s="440">
        <v>142</v>
      </c>
      <c r="B248" s="511" t="s">
        <v>242</v>
      </c>
      <c r="C248" s="502">
        <v>650</v>
      </c>
      <c r="D248" s="474" t="s">
        <v>24</v>
      </c>
      <c r="E248" s="444">
        <v>1</v>
      </c>
      <c r="F248" s="392">
        <v>650</v>
      </c>
      <c r="G248" s="485"/>
      <c r="H248" s="419"/>
      <c r="I248" s="420"/>
      <c r="J248" s="448"/>
      <c r="K248" s="444">
        <f t="shared" si="14"/>
        <v>1</v>
      </c>
      <c r="L248" s="392">
        <f t="shared" si="14"/>
        <v>650</v>
      </c>
    </row>
    <row r="249" spans="1:12">
      <c r="A249" s="440">
        <v>143</v>
      </c>
      <c r="B249" s="511" t="s">
        <v>211</v>
      </c>
      <c r="C249" s="502">
        <v>17.5</v>
      </c>
      <c r="D249" s="474" t="s">
        <v>24</v>
      </c>
      <c r="E249" s="444">
        <v>10</v>
      </c>
      <c r="F249" s="392">
        <v>175</v>
      </c>
      <c r="G249" s="485"/>
      <c r="H249" s="419"/>
      <c r="I249" s="420"/>
      <c r="J249" s="448"/>
      <c r="K249" s="444">
        <f t="shared" si="14"/>
        <v>10</v>
      </c>
      <c r="L249" s="392">
        <f t="shared" si="14"/>
        <v>175</v>
      </c>
    </row>
    <row r="250" spans="1:12">
      <c r="A250" s="440">
        <v>144</v>
      </c>
      <c r="B250" s="511" t="s">
        <v>235</v>
      </c>
      <c r="C250" s="502">
        <v>381</v>
      </c>
      <c r="D250" s="474" t="s">
        <v>24</v>
      </c>
      <c r="E250" s="444">
        <v>1</v>
      </c>
      <c r="F250" s="392">
        <v>381</v>
      </c>
      <c r="G250" s="485"/>
      <c r="H250" s="419"/>
      <c r="I250" s="420"/>
      <c r="J250" s="448"/>
      <c r="K250" s="444">
        <f t="shared" si="14"/>
        <v>1</v>
      </c>
      <c r="L250" s="392">
        <f t="shared" si="14"/>
        <v>381</v>
      </c>
    </row>
    <row r="251" spans="1:12">
      <c r="A251" s="440">
        <v>145</v>
      </c>
      <c r="B251" s="511" t="s">
        <v>243</v>
      </c>
      <c r="C251" s="502">
        <v>974</v>
      </c>
      <c r="D251" s="474" t="s">
        <v>24</v>
      </c>
      <c r="E251" s="444">
        <v>1</v>
      </c>
      <c r="F251" s="392">
        <v>974</v>
      </c>
      <c r="G251" s="485"/>
      <c r="H251" s="419"/>
      <c r="I251" s="420"/>
      <c r="J251" s="448"/>
      <c r="K251" s="444">
        <f t="shared" ref="K251:L286" si="15">E251+G251-I251</f>
        <v>1</v>
      </c>
      <c r="L251" s="392">
        <f t="shared" si="15"/>
        <v>974</v>
      </c>
    </row>
    <row r="252" spans="1:12">
      <c r="A252" s="440">
        <v>146</v>
      </c>
      <c r="B252" s="511" t="s">
        <v>244</v>
      </c>
      <c r="C252" s="502">
        <v>966</v>
      </c>
      <c r="D252" s="474" t="s">
        <v>24</v>
      </c>
      <c r="E252" s="444">
        <v>1</v>
      </c>
      <c r="F252" s="392">
        <v>966</v>
      </c>
      <c r="G252" s="485"/>
      <c r="H252" s="419"/>
      <c r="I252" s="420"/>
      <c r="J252" s="448"/>
      <c r="K252" s="444">
        <f t="shared" si="15"/>
        <v>1</v>
      </c>
      <c r="L252" s="392">
        <f t="shared" si="15"/>
        <v>966</v>
      </c>
    </row>
    <row r="253" spans="1:12">
      <c r="A253" s="440">
        <v>147</v>
      </c>
      <c r="B253" s="511" t="s">
        <v>245</v>
      </c>
      <c r="C253" s="502">
        <v>1530</v>
      </c>
      <c r="D253" s="474" t="s">
        <v>24</v>
      </c>
      <c r="E253" s="444">
        <v>12</v>
      </c>
      <c r="F253" s="392">
        <v>18360</v>
      </c>
      <c r="G253" s="485"/>
      <c r="H253" s="419"/>
      <c r="I253" s="420"/>
      <c r="J253" s="448"/>
      <c r="K253" s="444">
        <f t="shared" si="15"/>
        <v>12</v>
      </c>
      <c r="L253" s="392">
        <f t="shared" si="15"/>
        <v>18360</v>
      </c>
    </row>
    <row r="254" spans="1:12">
      <c r="A254" s="440">
        <v>148</v>
      </c>
      <c r="B254" s="511" t="s">
        <v>246</v>
      </c>
      <c r="C254" s="502">
        <v>1530</v>
      </c>
      <c r="D254" s="474" t="s">
        <v>24</v>
      </c>
      <c r="E254" s="444">
        <v>22</v>
      </c>
      <c r="F254" s="392">
        <v>33660</v>
      </c>
      <c r="G254" s="485"/>
      <c r="H254" s="419"/>
      <c r="I254" s="420"/>
      <c r="J254" s="448"/>
      <c r="K254" s="444">
        <f t="shared" si="15"/>
        <v>22</v>
      </c>
      <c r="L254" s="392">
        <f t="shared" si="15"/>
        <v>33660</v>
      </c>
    </row>
    <row r="255" spans="1:12">
      <c r="A255" s="440">
        <v>149</v>
      </c>
      <c r="B255" s="511" t="s">
        <v>247</v>
      </c>
      <c r="C255" s="502">
        <v>1530</v>
      </c>
      <c r="D255" s="474" t="s">
        <v>24</v>
      </c>
      <c r="E255" s="444">
        <v>12</v>
      </c>
      <c r="F255" s="392">
        <v>18360</v>
      </c>
      <c r="G255" s="485"/>
      <c r="H255" s="419"/>
      <c r="I255" s="420"/>
      <c r="J255" s="448"/>
      <c r="K255" s="444">
        <f t="shared" si="15"/>
        <v>12</v>
      </c>
      <c r="L255" s="392">
        <f t="shared" si="15"/>
        <v>18360</v>
      </c>
    </row>
    <row r="256" spans="1:12">
      <c r="A256" s="440">
        <v>150</v>
      </c>
      <c r="B256" s="511" t="s">
        <v>248</v>
      </c>
      <c r="C256" s="502">
        <v>1870</v>
      </c>
      <c r="D256" s="474" t="s">
        <v>24</v>
      </c>
      <c r="E256" s="444">
        <v>3</v>
      </c>
      <c r="F256" s="392">
        <v>5610</v>
      </c>
      <c r="G256" s="485"/>
      <c r="H256" s="419"/>
      <c r="I256" s="420"/>
      <c r="J256" s="448"/>
      <c r="K256" s="444">
        <f t="shared" si="15"/>
        <v>3</v>
      </c>
      <c r="L256" s="392">
        <f t="shared" si="15"/>
        <v>5610</v>
      </c>
    </row>
    <row r="257" spans="1:12">
      <c r="A257" s="440">
        <v>151</v>
      </c>
      <c r="B257" s="511" t="s">
        <v>249</v>
      </c>
      <c r="C257" s="502">
        <v>1999</v>
      </c>
      <c r="D257" s="474" t="s">
        <v>24</v>
      </c>
      <c r="E257" s="444">
        <v>1</v>
      </c>
      <c r="F257" s="392">
        <v>1999</v>
      </c>
      <c r="G257" s="485"/>
      <c r="H257" s="419"/>
      <c r="I257" s="420"/>
      <c r="J257" s="448"/>
      <c r="K257" s="444">
        <f t="shared" si="15"/>
        <v>1</v>
      </c>
      <c r="L257" s="392">
        <f t="shared" si="15"/>
        <v>1999</v>
      </c>
    </row>
    <row r="258" spans="1:12">
      <c r="A258" s="440">
        <v>152</v>
      </c>
      <c r="B258" s="511" t="s">
        <v>250</v>
      </c>
      <c r="C258" s="502">
        <v>625</v>
      </c>
      <c r="D258" s="474" t="s">
        <v>24</v>
      </c>
      <c r="E258" s="444">
        <v>7</v>
      </c>
      <c r="F258" s="392">
        <v>4375</v>
      </c>
      <c r="G258" s="485"/>
      <c r="H258" s="419"/>
      <c r="I258" s="420"/>
      <c r="J258" s="448"/>
      <c r="K258" s="444">
        <f t="shared" si="15"/>
        <v>7</v>
      </c>
      <c r="L258" s="392">
        <f t="shared" si="15"/>
        <v>4375</v>
      </c>
    </row>
    <row r="259" spans="1:12">
      <c r="A259" s="440">
        <v>153</v>
      </c>
      <c r="B259" s="511" t="s">
        <v>251</v>
      </c>
      <c r="C259" s="502">
        <v>77</v>
      </c>
      <c r="D259" s="474" t="s">
        <v>24</v>
      </c>
      <c r="E259" s="444">
        <v>1</v>
      </c>
      <c r="F259" s="392">
        <v>77</v>
      </c>
      <c r="G259" s="485"/>
      <c r="H259" s="419"/>
      <c r="I259" s="420"/>
      <c r="J259" s="448"/>
      <c r="K259" s="444">
        <f t="shared" si="15"/>
        <v>1</v>
      </c>
      <c r="L259" s="392">
        <f t="shared" si="15"/>
        <v>77</v>
      </c>
    </row>
    <row r="260" spans="1:12">
      <c r="A260" s="440">
        <v>154</v>
      </c>
      <c r="B260" s="511" t="s">
        <v>252</v>
      </c>
      <c r="C260" s="502">
        <v>2500</v>
      </c>
      <c r="D260" s="474" t="s">
        <v>24</v>
      </c>
      <c r="E260" s="444">
        <v>1</v>
      </c>
      <c r="F260" s="392">
        <v>2500</v>
      </c>
      <c r="G260" s="485"/>
      <c r="H260" s="419"/>
      <c r="I260" s="420"/>
      <c r="J260" s="448"/>
      <c r="K260" s="444">
        <f t="shared" si="15"/>
        <v>1</v>
      </c>
      <c r="L260" s="392">
        <f t="shared" si="15"/>
        <v>2500</v>
      </c>
    </row>
    <row r="261" spans="1:12">
      <c r="A261" s="440">
        <v>155</v>
      </c>
      <c r="B261" s="511" t="s">
        <v>253</v>
      </c>
      <c r="C261" s="502">
        <v>2916</v>
      </c>
      <c r="D261" s="474" t="s">
        <v>24</v>
      </c>
      <c r="E261" s="444">
        <v>1</v>
      </c>
      <c r="F261" s="392">
        <v>2916</v>
      </c>
      <c r="G261" s="485"/>
      <c r="H261" s="419"/>
      <c r="I261" s="420"/>
      <c r="J261" s="448"/>
      <c r="K261" s="444">
        <f t="shared" si="15"/>
        <v>1</v>
      </c>
      <c r="L261" s="392">
        <f t="shared" si="15"/>
        <v>2916</v>
      </c>
    </row>
    <row r="262" spans="1:12">
      <c r="A262" s="440">
        <v>156</v>
      </c>
      <c r="B262" s="511" t="s">
        <v>254</v>
      </c>
      <c r="C262" s="502">
        <v>2099</v>
      </c>
      <c r="D262" s="474" t="s">
        <v>24</v>
      </c>
      <c r="E262" s="444">
        <v>1</v>
      </c>
      <c r="F262" s="392">
        <v>2099</v>
      </c>
      <c r="G262" s="485"/>
      <c r="H262" s="419"/>
      <c r="I262" s="420"/>
      <c r="J262" s="448"/>
      <c r="K262" s="444">
        <f t="shared" si="15"/>
        <v>1</v>
      </c>
      <c r="L262" s="392">
        <f t="shared" si="15"/>
        <v>2099</v>
      </c>
    </row>
    <row r="263" spans="1:12">
      <c r="A263" s="440">
        <v>157</v>
      </c>
      <c r="B263" s="511" t="s">
        <v>255</v>
      </c>
      <c r="C263" s="502">
        <v>5200</v>
      </c>
      <c r="D263" s="474" t="s">
        <v>24</v>
      </c>
      <c r="E263" s="444">
        <v>1</v>
      </c>
      <c r="F263" s="392">
        <v>5200</v>
      </c>
      <c r="G263" s="485"/>
      <c r="H263" s="419"/>
      <c r="I263" s="420"/>
      <c r="J263" s="448"/>
      <c r="K263" s="444">
        <f t="shared" si="15"/>
        <v>1</v>
      </c>
      <c r="L263" s="392">
        <f t="shared" si="15"/>
        <v>5200</v>
      </c>
    </row>
    <row r="264" spans="1:12">
      <c r="A264" s="440">
        <v>158</v>
      </c>
      <c r="B264" s="511" t="s">
        <v>256</v>
      </c>
      <c r="C264" s="502">
        <v>1796</v>
      </c>
      <c r="D264" s="474" t="s">
        <v>24</v>
      </c>
      <c r="E264" s="444">
        <v>7</v>
      </c>
      <c r="F264" s="392">
        <v>12572</v>
      </c>
      <c r="G264" s="485"/>
      <c r="H264" s="419"/>
      <c r="I264" s="420"/>
      <c r="J264" s="448"/>
      <c r="K264" s="444">
        <f t="shared" si="15"/>
        <v>7</v>
      </c>
      <c r="L264" s="392">
        <f t="shared" si="15"/>
        <v>12572</v>
      </c>
    </row>
    <row r="265" spans="1:12">
      <c r="A265" s="440">
        <v>159</v>
      </c>
      <c r="B265" s="511" t="s">
        <v>257</v>
      </c>
      <c r="C265" s="502">
        <v>450</v>
      </c>
      <c r="D265" s="474" t="s">
        <v>24</v>
      </c>
      <c r="E265" s="444">
        <v>1</v>
      </c>
      <c r="F265" s="392">
        <v>450</v>
      </c>
      <c r="G265" s="485"/>
      <c r="H265" s="419"/>
      <c r="I265" s="420"/>
      <c r="J265" s="448"/>
      <c r="K265" s="444">
        <f t="shared" si="15"/>
        <v>1</v>
      </c>
      <c r="L265" s="392">
        <f t="shared" si="15"/>
        <v>450</v>
      </c>
    </row>
    <row r="266" spans="1:12">
      <c r="A266" s="440">
        <v>160</v>
      </c>
      <c r="B266" s="511" t="s">
        <v>258</v>
      </c>
      <c r="C266" s="502">
        <v>300</v>
      </c>
      <c r="D266" s="474" t="s">
        <v>24</v>
      </c>
      <c r="E266" s="444">
        <v>10</v>
      </c>
      <c r="F266" s="392">
        <v>3000</v>
      </c>
      <c r="G266" s="485"/>
      <c r="H266" s="419"/>
      <c r="I266" s="420"/>
      <c r="J266" s="448"/>
      <c r="K266" s="444">
        <f t="shared" si="15"/>
        <v>10</v>
      </c>
      <c r="L266" s="392">
        <f t="shared" si="15"/>
        <v>3000</v>
      </c>
    </row>
    <row r="267" spans="1:12">
      <c r="A267" s="440">
        <v>161</v>
      </c>
      <c r="B267" s="511" t="s">
        <v>259</v>
      </c>
      <c r="C267" s="502">
        <v>230</v>
      </c>
      <c r="D267" s="474" t="s">
        <v>24</v>
      </c>
      <c r="E267" s="444">
        <v>4</v>
      </c>
      <c r="F267" s="392">
        <v>920</v>
      </c>
      <c r="G267" s="485"/>
      <c r="H267" s="419"/>
      <c r="I267" s="420"/>
      <c r="J267" s="448"/>
      <c r="K267" s="444">
        <f t="shared" si="15"/>
        <v>4</v>
      </c>
      <c r="L267" s="392">
        <f t="shared" si="15"/>
        <v>920</v>
      </c>
    </row>
    <row r="268" spans="1:12">
      <c r="A268" s="440">
        <v>162</v>
      </c>
      <c r="B268" s="511" t="s">
        <v>260</v>
      </c>
      <c r="C268" s="502">
        <v>1080</v>
      </c>
      <c r="D268" s="474" t="s">
        <v>24</v>
      </c>
      <c r="E268" s="444">
        <v>6</v>
      </c>
      <c r="F268" s="392">
        <v>6480</v>
      </c>
      <c r="G268" s="485"/>
      <c r="H268" s="419"/>
      <c r="I268" s="420"/>
      <c r="J268" s="448"/>
      <c r="K268" s="444">
        <f t="shared" si="15"/>
        <v>6</v>
      </c>
      <c r="L268" s="392">
        <f t="shared" si="15"/>
        <v>6480</v>
      </c>
    </row>
    <row r="269" spans="1:12">
      <c r="A269" s="440">
        <v>163</v>
      </c>
      <c r="B269" s="511" t="s">
        <v>261</v>
      </c>
      <c r="C269" s="502">
        <v>670</v>
      </c>
      <c r="D269" s="474" t="s">
        <v>24</v>
      </c>
      <c r="E269" s="444">
        <v>7</v>
      </c>
      <c r="F269" s="392">
        <v>4690</v>
      </c>
      <c r="G269" s="485"/>
      <c r="H269" s="419"/>
      <c r="I269" s="420"/>
      <c r="J269" s="448"/>
      <c r="K269" s="444">
        <f t="shared" si="15"/>
        <v>7</v>
      </c>
      <c r="L269" s="392">
        <f t="shared" si="15"/>
        <v>4690</v>
      </c>
    </row>
    <row r="270" spans="1:12">
      <c r="A270" s="440">
        <v>164</v>
      </c>
      <c r="B270" s="511" t="s">
        <v>262</v>
      </c>
      <c r="C270" s="502">
        <v>1300</v>
      </c>
      <c r="D270" s="474" t="s">
        <v>24</v>
      </c>
      <c r="E270" s="444">
        <v>1</v>
      </c>
      <c r="F270" s="392">
        <v>1300</v>
      </c>
      <c r="G270" s="485"/>
      <c r="H270" s="419"/>
      <c r="I270" s="420"/>
      <c r="J270" s="448"/>
      <c r="K270" s="444">
        <f t="shared" si="15"/>
        <v>1</v>
      </c>
      <c r="L270" s="392">
        <f t="shared" si="15"/>
        <v>1300</v>
      </c>
    </row>
    <row r="271" spans="1:12">
      <c r="A271" s="440">
        <v>165</v>
      </c>
      <c r="B271" s="511" t="s">
        <v>263</v>
      </c>
      <c r="C271" s="502">
        <v>900</v>
      </c>
      <c r="D271" s="474" t="s">
        <v>24</v>
      </c>
      <c r="E271" s="444">
        <v>2</v>
      </c>
      <c r="F271" s="392">
        <v>1800</v>
      </c>
      <c r="G271" s="485"/>
      <c r="H271" s="419"/>
      <c r="I271" s="420"/>
      <c r="J271" s="448"/>
      <c r="K271" s="444">
        <f t="shared" si="15"/>
        <v>2</v>
      </c>
      <c r="L271" s="392">
        <f t="shared" si="15"/>
        <v>1800</v>
      </c>
    </row>
    <row r="272" spans="1:12">
      <c r="A272" s="440">
        <v>166</v>
      </c>
      <c r="B272" s="511" t="s">
        <v>264</v>
      </c>
      <c r="C272" s="502">
        <v>3000</v>
      </c>
      <c r="D272" s="474" t="s">
        <v>24</v>
      </c>
      <c r="E272" s="444">
        <v>1</v>
      </c>
      <c r="F272" s="392">
        <v>3000</v>
      </c>
      <c r="G272" s="485"/>
      <c r="H272" s="419"/>
      <c r="I272" s="420"/>
      <c r="J272" s="448"/>
      <c r="K272" s="444">
        <f t="shared" si="15"/>
        <v>1</v>
      </c>
      <c r="L272" s="392">
        <f t="shared" si="15"/>
        <v>3000</v>
      </c>
    </row>
    <row r="273" spans="1:12">
      <c r="A273" s="440">
        <v>167</v>
      </c>
      <c r="B273" s="511" t="s">
        <v>265</v>
      </c>
      <c r="C273" s="502">
        <v>2436.6666666666665</v>
      </c>
      <c r="D273" s="474" t="s">
        <v>24</v>
      </c>
      <c r="E273" s="444">
        <v>6</v>
      </c>
      <c r="F273" s="392">
        <v>14620</v>
      </c>
      <c r="G273" s="485"/>
      <c r="H273" s="419"/>
      <c r="I273" s="420"/>
      <c r="J273" s="448"/>
      <c r="K273" s="444">
        <f t="shared" si="15"/>
        <v>6</v>
      </c>
      <c r="L273" s="392">
        <f t="shared" si="15"/>
        <v>14620</v>
      </c>
    </row>
    <row r="274" spans="1:12">
      <c r="A274" s="440">
        <v>168</v>
      </c>
      <c r="B274" s="511" t="s">
        <v>266</v>
      </c>
      <c r="C274" s="502">
        <v>220</v>
      </c>
      <c r="D274" s="474" t="s">
        <v>24</v>
      </c>
      <c r="E274" s="444">
        <v>3</v>
      </c>
      <c r="F274" s="392">
        <v>660</v>
      </c>
      <c r="G274" s="485"/>
      <c r="H274" s="419"/>
      <c r="I274" s="420"/>
      <c r="J274" s="448"/>
      <c r="K274" s="444">
        <f t="shared" si="15"/>
        <v>3</v>
      </c>
      <c r="L274" s="392">
        <f t="shared" si="15"/>
        <v>660</v>
      </c>
    </row>
    <row r="275" spans="1:12">
      <c r="A275" s="440">
        <v>169</v>
      </c>
      <c r="B275" s="511" t="s">
        <v>267</v>
      </c>
      <c r="C275" s="502">
        <v>281.66000000000003</v>
      </c>
      <c r="D275" s="474" t="s">
        <v>24</v>
      </c>
      <c r="E275" s="444">
        <v>1</v>
      </c>
      <c r="F275" s="392">
        <v>281.66000000000003</v>
      </c>
      <c r="G275" s="485"/>
      <c r="H275" s="419"/>
      <c r="I275" s="420"/>
      <c r="J275" s="448"/>
      <c r="K275" s="444">
        <f t="shared" si="15"/>
        <v>1</v>
      </c>
      <c r="L275" s="392">
        <f t="shared" si="15"/>
        <v>281.66000000000003</v>
      </c>
    </row>
    <row r="276" spans="1:12">
      <c r="A276" s="440">
        <v>170</v>
      </c>
      <c r="B276" s="511" t="s">
        <v>268</v>
      </c>
      <c r="C276" s="502">
        <v>292.5</v>
      </c>
      <c r="D276" s="474" t="s">
        <v>24</v>
      </c>
      <c r="E276" s="444">
        <v>2</v>
      </c>
      <c r="F276" s="392">
        <v>585</v>
      </c>
      <c r="G276" s="485"/>
      <c r="H276" s="419"/>
      <c r="I276" s="420"/>
      <c r="J276" s="448"/>
      <c r="K276" s="444">
        <f t="shared" si="15"/>
        <v>2</v>
      </c>
      <c r="L276" s="392">
        <f t="shared" si="15"/>
        <v>585</v>
      </c>
    </row>
    <row r="277" spans="1:12">
      <c r="A277" s="440">
        <v>171</v>
      </c>
      <c r="B277" s="511" t="s">
        <v>269</v>
      </c>
      <c r="C277" s="502">
        <v>2352</v>
      </c>
      <c r="D277" s="474" t="s">
        <v>24</v>
      </c>
      <c r="E277" s="444">
        <v>1</v>
      </c>
      <c r="F277" s="392">
        <v>2352</v>
      </c>
      <c r="G277" s="485"/>
      <c r="H277" s="419"/>
      <c r="I277" s="420"/>
      <c r="J277" s="448"/>
      <c r="K277" s="444">
        <f t="shared" si="15"/>
        <v>1</v>
      </c>
      <c r="L277" s="392">
        <f t="shared" si="15"/>
        <v>2352</v>
      </c>
    </row>
    <row r="278" spans="1:12">
      <c r="A278" s="440">
        <v>172</v>
      </c>
      <c r="B278" s="511" t="s">
        <v>270</v>
      </c>
      <c r="C278" s="502">
        <v>1858</v>
      </c>
      <c r="D278" s="474" t="s">
        <v>24</v>
      </c>
      <c r="E278" s="444">
        <v>1</v>
      </c>
      <c r="F278" s="392">
        <v>1858</v>
      </c>
      <c r="G278" s="485"/>
      <c r="H278" s="419"/>
      <c r="I278" s="420"/>
      <c r="J278" s="448"/>
      <c r="K278" s="444">
        <f t="shared" si="15"/>
        <v>1</v>
      </c>
      <c r="L278" s="392">
        <f t="shared" si="15"/>
        <v>1858</v>
      </c>
    </row>
    <row r="279" spans="1:12">
      <c r="A279" s="440">
        <v>173</v>
      </c>
      <c r="B279" s="511" t="s">
        <v>271</v>
      </c>
      <c r="C279" s="502">
        <v>696</v>
      </c>
      <c r="D279" s="474" t="s">
        <v>24</v>
      </c>
      <c r="E279" s="444">
        <v>1</v>
      </c>
      <c r="F279" s="392">
        <v>696</v>
      </c>
      <c r="G279" s="485"/>
      <c r="H279" s="419"/>
      <c r="I279" s="420"/>
      <c r="J279" s="448"/>
      <c r="K279" s="444">
        <f t="shared" si="15"/>
        <v>1</v>
      </c>
      <c r="L279" s="392">
        <f t="shared" si="15"/>
        <v>696</v>
      </c>
    </row>
    <row r="280" spans="1:12">
      <c r="A280" s="440">
        <v>174</v>
      </c>
      <c r="B280" s="511" t="s">
        <v>272</v>
      </c>
      <c r="C280" s="502">
        <v>1013.75</v>
      </c>
      <c r="D280" s="474" t="s">
        <v>24</v>
      </c>
      <c r="E280" s="444">
        <v>1</v>
      </c>
      <c r="F280" s="392">
        <v>1013.75</v>
      </c>
      <c r="G280" s="485"/>
      <c r="H280" s="419"/>
      <c r="I280" s="420"/>
      <c r="J280" s="448"/>
      <c r="K280" s="444">
        <f t="shared" si="15"/>
        <v>1</v>
      </c>
      <c r="L280" s="392">
        <f t="shared" si="15"/>
        <v>1013.75</v>
      </c>
    </row>
    <row r="281" spans="1:12">
      <c r="A281" s="440">
        <v>175</v>
      </c>
      <c r="B281" s="511" t="s">
        <v>273</v>
      </c>
      <c r="C281" s="502">
        <v>5607</v>
      </c>
      <c r="D281" s="474" t="s">
        <v>24</v>
      </c>
      <c r="E281" s="444">
        <v>1</v>
      </c>
      <c r="F281" s="392">
        <v>5607</v>
      </c>
      <c r="G281" s="485"/>
      <c r="H281" s="419"/>
      <c r="I281" s="420"/>
      <c r="J281" s="448"/>
      <c r="K281" s="444">
        <f t="shared" si="15"/>
        <v>1</v>
      </c>
      <c r="L281" s="392">
        <f t="shared" si="15"/>
        <v>5607</v>
      </c>
    </row>
    <row r="282" spans="1:12">
      <c r="A282" s="440">
        <v>176</v>
      </c>
      <c r="B282" s="511" t="s">
        <v>274</v>
      </c>
      <c r="C282" s="502">
        <v>2633.04</v>
      </c>
      <c r="D282" s="474" t="s">
        <v>24</v>
      </c>
      <c r="E282" s="444">
        <v>1</v>
      </c>
      <c r="F282" s="392">
        <v>2633.04</v>
      </c>
      <c r="G282" s="485"/>
      <c r="H282" s="419"/>
      <c r="I282" s="420"/>
      <c r="J282" s="448"/>
      <c r="K282" s="444">
        <f t="shared" si="15"/>
        <v>1</v>
      </c>
      <c r="L282" s="392">
        <f t="shared" si="15"/>
        <v>2633.04</v>
      </c>
    </row>
    <row r="283" spans="1:12">
      <c r="A283" s="440">
        <v>177</v>
      </c>
      <c r="B283" s="511" t="s">
        <v>275</v>
      </c>
      <c r="C283" s="502">
        <v>5268</v>
      </c>
      <c r="D283" s="474" t="s">
        <v>24</v>
      </c>
      <c r="E283" s="444">
        <v>1</v>
      </c>
      <c r="F283" s="392">
        <v>5268</v>
      </c>
      <c r="G283" s="485"/>
      <c r="H283" s="419"/>
      <c r="I283" s="420"/>
      <c r="J283" s="448"/>
      <c r="K283" s="444">
        <f t="shared" si="15"/>
        <v>1</v>
      </c>
      <c r="L283" s="392">
        <f t="shared" si="15"/>
        <v>5268</v>
      </c>
    </row>
    <row r="284" spans="1:12">
      <c r="A284" s="440">
        <v>178</v>
      </c>
      <c r="B284" s="511" t="s">
        <v>276</v>
      </c>
      <c r="C284" s="502">
        <v>6459.96</v>
      </c>
      <c r="D284" s="474" t="s">
        <v>24</v>
      </c>
      <c r="E284" s="444">
        <v>1</v>
      </c>
      <c r="F284" s="392">
        <v>6459.96</v>
      </c>
      <c r="G284" s="485"/>
      <c r="H284" s="419"/>
      <c r="I284" s="420"/>
      <c r="J284" s="448"/>
      <c r="K284" s="444">
        <f t="shared" si="15"/>
        <v>1</v>
      </c>
      <c r="L284" s="392">
        <f t="shared" si="15"/>
        <v>6459.96</v>
      </c>
    </row>
    <row r="285" spans="1:12">
      <c r="A285" s="440">
        <v>179</v>
      </c>
      <c r="B285" s="512" t="s">
        <v>277</v>
      </c>
      <c r="C285" s="503">
        <v>5777</v>
      </c>
      <c r="D285" s="475" t="s">
        <v>24</v>
      </c>
      <c r="E285" s="463">
        <v>1</v>
      </c>
      <c r="F285" s="396">
        <v>5777</v>
      </c>
      <c r="G285" s="486"/>
      <c r="H285" s="421"/>
      <c r="I285" s="422"/>
      <c r="J285" s="449"/>
      <c r="K285" s="463">
        <f t="shared" si="15"/>
        <v>1</v>
      </c>
      <c r="L285" s="396">
        <f t="shared" si="15"/>
        <v>5777</v>
      </c>
    </row>
    <row r="286" spans="1:12">
      <c r="A286" s="442">
        <v>180</v>
      </c>
      <c r="B286" s="514" t="s">
        <v>754</v>
      </c>
      <c r="C286" s="502">
        <f>H286/G286</f>
        <v>705</v>
      </c>
      <c r="D286" s="475" t="s">
        <v>24</v>
      </c>
      <c r="E286" s="444"/>
      <c r="F286" s="392"/>
      <c r="G286" s="485">
        <v>1</v>
      </c>
      <c r="H286" s="419">
        <v>705</v>
      </c>
      <c r="I286" s="420"/>
      <c r="J286" s="448"/>
      <c r="K286" s="444">
        <f t="shared" si="15"/>
        <v>1</v>
      </c>
      <c r="L286" s="392">
        <f t="shared" si="15"/>
        <v>705</v>
      </c>
    </row>
    <row r="287" spans="1:12" ht="15.75" thickBot="1">
      <c r="A287" s="530">
        <v>181</v>
      </c>
      <c r="B287" s="518" t="s">
        <v>755</v>
      </c>
      <c r="C287" s="531">
        <v>10.33</v>
      </c>
      <c r="D287" s="475" t="s">
        <v>24</v>
      </c>
      <c r="E287" s="532"/>
      <c r="F287" s="533"/>
      <c r="G287" s="492">
        <v>23</v>
      </c>
      <c r="H287" s="428">
        <f>G287*C287</f>
        <v>237.59</v>
      </c>
      <c r="I287" s="534"/>
      <c r="J287" s="535"/>
      <c r="K287" s="532">
        <f t="shared" ref="K287:L287" si="16">E287+G287-I287</f>
        <v>23</v>
      </c>
      <c r="L287" s="533">
        <f t="shared" si="16"/>
        <v>237.59</v>
      </c>
    </row>
    <row r="288" spans="1:12" ht="15.75" thickBot="1">
      <c r="A288" s="526"/>
      <c r="B288" s="537" t="s">
        <v>278</v>
      </c>
      <c r="C288" s="538"/>
      <c r="D288" s="539"/>
      <c r="E288" s="540"/>
      <c r="F288" s="541">
        <f>SUM(F107:F287)</f>
        <v>300488.40999999997</v>
      </c>
      <c r="G288" s="538"/>
      <c r="H288" s="542">
        <f>SUM(H286:H287)</f>
        <v>942.59</v>
      </c>
      <c r="I288" s="543"/>
      <c r="J288" s="544">
        <v>0</v>
      </c>
      <c r="K288" s="540"/>
      <c r="L288" s="541">
        <f>SUM(L107:L287)</f>
        <v>301431</v>
      </c>
    </row>
    <row r="289" spans="1:12" ht="15.75" thickBot="1">
      <c r="A289" s="527"/>
      <c r="B289" s="509">
        <v>1812</v>
      </c>
      <c r="C289" s="483"/>
      <c r="D289" s="472"/>
      <c r="E289" s="458"/>
      <c r="F289" s="390"/>
      <c r="G289" s="483"/>
      <c r="H289" s="415"/>
      <c r="I289" s="416"/>
      <c r="J289" s="446"/>
      <c r="K289" s="458"/>
      <c r="L289" s="390"/>
    </row>
    <row r="290" spans="1:12">
      <c r="A290" s="536">
        <v>1</v>
      </c>
      <c r="B290" s="510" t="s">
        <v>279</v>
      </c>
      <c r="C290" s="501">
        <v>5.4</v>
      </c>
      <c r="D290" s="473" t="s">
        <v>24</v>
      </c>
      <c r="E290" s="459">
        <v>1</v>
      </c>
      <c r="F290" s="391">
        <v>5.4</v>
      </c>
      <c r="G290" s="484"/>
      <c r="H290" s="417"/>
      <c r="I290" s="418"/>
      <c r="J290" s="447"/>
      <c r="K290" s="459">
        <f t="shared" ref="K290:L305" si="17">E290+G290-I290</f>
        <v>1</v>
      </c>
      <c r="L290" s="391">
        <f t="shared" si="17"/>
        <v>5.4</v>
      </c>
    </row>
    <row r="291" spans="1:12">
      <c r="A291" s="440">
        <v>2</v>
      </c>
      <c r="B291" s="511" t="s">
        <v>280</v>
      </c>
      <c r="C291" s="502">
        <v>8.5</v>
      </c>
      <c r="D291" s="474" t="s">
        <v>24</v>
      </c>
      <c r="E291" s="444">
        <v>1</v>
      </c>
      <c r="F291" s="392">
        <v>8.5</v>
      </c>
      <c r="G291" s="485"/>
      <c r="H291" s="419"/>
      <c r="I291" s="420"/>
      <c r="J291" s="448"/>
      <c r="K291" s="444">
        <f t="shared" si="17"/>
        <v>1</v>
      </c>
      <c r="L291" s="392">
        <f t="shared" si="17"/>
        <v>8.5</v>
      </c>
    </row>
    <row r="292" spans="1:12">
      <c r="A292" s="440">
        <v>3</v>
      </c>
      <c r="B292" s="511" t="s">
        <v>281</v>
      </c>
      <c r="C292" s="502">
        <v>7.56</v>
      </c>
      <c r="D292" s="474" t="s">
        <v>24</v>
      </c>
      <c r="E292" s="444">
        <v>1</v>
      </c>
      <c r="F292" s="392">
        <v>7.56</v>
      </c>
      <c r="G292" s="485"/>
      <c r="H292" s="419"/>
      <c r="I292" s="420"/>
      <c r="J292" s="448"/>
      <c r="K292" s="444">
        <f t="shared" si="17"/>
        <v>1</v>
      </c>
      <c r="L292" s="392">
        <f t="shared" si="17"/>
        <v>7.56</v>
      </c>
    </row>
    <row r="293" spans="1:12">
      <c r="A293" s="440">
        <v>4</v>
      </c>
      <c r="B293" s="511" t="s">
        <v>282</v>
      </c>
      <c r="C293" s="502">
        <v>25</v>
      </c>
      <c r="D293" s="474" t="s">
        <v>24</v>
      </c>
      <c r="E293" s="444">
        <v>1</v>
      </c>
      <c r="F293" s="392">
        <v>25</v>
      </c>
      <c r="G293" s="485"/>
      <c r="H293" s="419"/>
      <c r="I293" s="420"/>
      <c r="J293" s="448"/>
      <c r="K293" s="444">
        <f t="shared" si="17"/>
        <v>1</v>
      </c>
      <c r="L293" s="392">
        <f t="shared" si="17"/>
        <v>25</v>
      </c>
    </row>
    <row r="294" spans="1:12">
      <c r="A294" s="440">
        <v>5</v>
      </c>
      <c r="B294" s="511" t="s">
        <v>283</v>
      </c>
      <c r="C294" s="502">
        <v>88.430769230769229</v>
      </c>
      <c r="D294" s="474" t="s">
        <v>24</v>
      </c>
      <c r="E294" s="444">
        <v>13</v>
      </c>
      <c r="F294" s="392">
        <v>1149.5999999999999</v>
      </c>
      <c r="G294" s="485"/>
      <c r="H294" s="419"/>
      <c r="I294" s="420"/>
      <c r="J294" s="448"/>
      <c r="K294" s="444">
        <f t="shared" si="17"/>
        <v>13</v>
      </c>
      <c r="L294" s="392">
        <f t="shared" si="17"/>
        <v>1149.5999999999999</v>
      </c>
    </row>
    <row r="295" spans="1:12">
      <c r="A295" s="440">
        <v>6</v>
      </c>
      <c r="B295" s="511" t="s">
        <v>284</v>
      </c>
      <c r="C295" s="502">
        <v>107</v>
      </c>
      <c r="D295" s="474" t="s">
        <v>24</v>
      </c>
      <c r="E295" s="444">
        <v>1</v>
      </c>
      <c r="F295" s="392">
        <v>107</v>
      </c>
      <c r="G295" s="485"/>
      <c r="H295" s="419"/>
      <c r="I295" s="420"/>
      <c r="J295" s="448"/>
      <c r="K295" s="444">
        <f t="shared" si="17"/>
        <v>1</v>
      </c>
      <c r="L295" s="392">
        <f t="shared" si="17"/>
        <v>107</v>
      </c>
    </row>
    <row r="296" spans="1:12">
      <c r="A296" s="440">
        <v>7</v>
      </c>
      <c r="B296" s="511" t="s">
        <v>284</v>
      </c>
      <c r="C296" s="502">
        <v>32</v>
      </c>
      <c r="D296" s="474" t="s">
        <v>24</v>
      </c>
      <c r="E296" s="444">
        <v>1</v>
      </c>
      <c r="F296" s="392">
        <v>32</v>
      </c>
      <c r="G296" s="485"/>
      <c r="H296" s="419"/>
      <c r="I296" s="420"/>
      <c r="J296" s="448"/>
      <c r="K296" s="444">
        <f t="shared" si="17"/>
        <v>1</v>
      </c>
      <c r="L296" s="392">
        <f t="shared" si="17"/>
        <v>32</v>
      </c>
    </row>
    <row r="297" spans="1:12">
      <c r="A297" s="440">
        <v>8</v>
      </c>
      <c r="B297" s="511" t="s">
        <v>285</v>
      </c>
      <c r="C297" s="502">
        <v>51.87</v>
      </c>
      <c r="D297" s="474" t="s">
        <v>24</v>
      </c>
      <c r="E297" s="444">
        <v>1</v>
      </c>
      <c r="F297" s="392">
        <v>51.87</v>
      </c>
      <c r="G297" s="485"/>
      <c r="H297" s="419"/>
      <c r="I297" s="420"/>
      <c r="J297" s="448"/>
      <c r="K297" s="444">
        <f t="shared" si="17"/>
        <v>1</v>
      </c>
      <c r="L297" s="392">
        <f t="shared" si="17"/>
        <v>51.87</v>
      </c>
    </row>
    <row r="298" spans="1:12">
      <c r="A298" s="440">
        <v>9</v>
      </c>
      <c r="B298" s="511" t="s">
        <v>283</v>
      </c>
      <c r="C298" s="502">
        <v>25.2</v>
      </c>
      <c r="D298" s="474" t="s">
        <v>24</v>
      </c>
      <c r="E298" s="444">
        <v>15</v>
      </c>
      <c r="F298" s="392">
        <v>378</v>
      </c>
      <c r="G298" s="485"/>
      <c r="H298" s="419"/>
      <c r="I298" s="420"/>
      <c r="J298" s="448"/>
      <c r="K298" s="444">
        <f t="shared" si="17"/>
        <v>15</v>
      </c>
      <c r="L298" s="392">
        <f t="shared" si="17"/>
        <v>378</v>
      </c>
    </row>
    <row r="299" spans="1:12">
      <c r="A299" s="440">
        <v>10</v>
      </c>
      <c r="B299" s="511" t="s">
        <v>287</v>
      </c>
      <c r="C299" s="502">
        <v>165</v>
      </c>
      <c r="D299" s="474" t="s">
        <v>24</v>
      </c>
      <c r="E299" s="444">
        <v>1</v>
      </c>
      <c r="F299" s="392">
        <v>165</v>
      </c>
      <c r="G299" s="485"/>
      <c r="H299" s="419"/>
      <c r="I299" s="420"/>
      <c r="J299" s="448"/>
      <c r="K299" s="444">
        <f t="shared" si="17"/>
        <v>1</v>
      </c>
      <c r="L299" s="392">
        <f t="shared" si="17"/>
        <v>165</v>
      </c>
    </row>
    <row r="300" spans="1:12">
      <c r="A300" s="440">
        <v>11</v>
      </c>
      <c r="B300" s="511" t="s">
        <v>288</v>
      </c>
      <c r="C300" s="502">
        <v>230</v>
      </c>
      <c r="D300" s="474" t="s">
        <v>24</v>
      </c>
      <c r="E300" s="444">
        <v>1</v>
      </c>
      <c r="F300" s="392">
        <v>230</v>
      </c>
      <c r="G300" s="485"/>
      <c r="H300" s="419"/>
      <c r="I300" s="420"/>
      <c r="J300" s="448"/>
      <c r="K300" s="444">
        <f t="shared" si="17"/>
        <v>1</v>
      </c>
      <c r="L300" s="392">
        <f t="shared" si="17"/>
        <v>230</v>
      </c>
    </row>
    <row r="301" spans="1:12">
      <c r="A301" s="440">
        <v>12</v>
      </c>
      <c r="B301" s="511" t="s">
        <v>289</v>
      </c>
      <c r="C301" s="502">
        <v>90</v>
      </c>
      <c r="D301" s="474" t="s">
        <v>24</v>
      </c>
      <c r="E301" s="444">
        <v>1</v>
      </c>
      <c r="F301" s="392">
        <v>90</v>
      </c>
      <c r="G301" s="485"/>
      <c r="H301" s="419"/>
      <c r="I301" s="420"/>
      <c r="J301" s="448"/>
      <c r="K301" s="444">
        <f t="shared" si="17"/>
        <v>1</v>
      </c>
      <c r="L301" s="392">
        <f t="shared" si="17"/>
        <v>90</v>
      </c>
    </row>
    <row r="302" spans="1:12">
      <c r="A302" s="440">
        <v>13</v>
      </c>
      <c r="B302" s="511" t="s">
        <v>153</v>
      </c>
      <c r="C302" s="502">
        <v>45</v>
      </c>
      <c r="D302" s="474" t="s">
        <v>24</v>
      </c>
      <c r="E302" s="444">
        <v>1</v>
      </c>
      <c r="F302" s="392">
        <v>45</v>
      </c>
      <c r="G302" s="485"/>
      <c r="H302" s="419"/>
      <c r="I302" s="420"/>
      <c r="J302" s="448"/>
      <c r="K302" s="444">
        <f t="shared" si="17"/>
        <v>1</v>
      </c>
      <c r="L302" s="392">
        <f t="shared" si="17"/>
        <v>45</v>
      </c>
    </row>
    <row r="303" spans="1:12">
      <c r="A303" s="440">
        <v>14</v>
      </c>
      <c r="B303" s="511" t="s">
        <v>290</v>
      </c>
      <c r="C303" s="502">
        <v>16</v>
      </c>
      <c r="D303" s="474" t="s">
        <v>24</v>
      </c>
      <c r="E303" s="444">
        <v>1</v>
      </c>
      <c r="F303" s="392">
        <v>16</v>
      </c>
      <c r="G303" s="485"/>
      <c r="H303" s="419"/>
      <c r="I303" s="420"/>
      <c r="J303" s="448"/>
      <c r="K303" s="444">
        <f t="shared" si="17"/>
        <v>1</v>
      </c>
      <c r="L303" s="392">
        <f t="shared" si="17"/>
        <v>16</v>
      </c>
    </row>
    <row r="304" spans="1:12">
      <c r="A304" s="440">
        <v>15</v>
      </c>
      <c r="B304" s="511" t="s">
        <v>291</v>
      </c>
      <c r="C304" s="502">
        <v>18</v>
      </c>
      <c r="D304" s="474" t="s">
        <v>24</v>
      </c>
      <c r="E304" s="444">
        <v>1</v>
      </c>
      <c r="F304" s="392">
        <v>18</v>
      </c>
      <c r="G304" s="485"/>
      <c r="H304" s="419"/>
      <c r="I304" s="420"/>
      <c r="J304" s="448"/>
      <c r="K304" s="444">
        <f t="shared" si="17"/>
        <v>1</v>
      </c>
      <c r="L304" s="392">
        <f t="shared" si="17"/>
        <v>18</v>
      </c>
    </row>
    <row r="305" spans="1:12">
      <c r="A305" s="440">
        <v>16</v>
      </c>
      <c r="B305" s="511" t="s">
        <v>292</v>
      </c>
      <c r="C305" s="502">
        <v>24</v>
      </c>
      <c r="D305" s="474" t="s">
        <v>24</v>
      </c>
      <c r="E305" s="444">
        <v>5</v>
      </c>
      <c r="F305" s="392">
        <v>120</v>
      </c>
      <c r="G305" s="485"/>
      <c r="H305" s="419"/>
      <c r="I305" s="420"/>
      <c r="J305" s="448"/>
      <c r="K305" s="444">
        <f t="shared" si="17"/>
        <v>5</v>
      </c>
      <c r="L305" s="392">
        <f t="shared" si="17"/>
        <v>120</v>
      </c>
    </row>
    <row r="306" spans="1:12">
      <c r="A306" s="440">
        <v>17</v>
      </c>
      <c r="B306" s="511" t="s">
        <v>293</v>
      </c>
      <c r="C306" s="502">
        <v>11</v>
      </c>
      <c r="D306" s="474" t="s">
        <v>24</v>
      </c>
      <c r="E306" s="444">
        <v>5</v>
      </c>
      <c r="F306" s="392">
        <v>55</v>
      </c>
      <c r="G306" s="485"/>
      <c r="H306" s="419"/>
      <c r="I306" s="420"/>
      <c r="J306" s="448"/>
      <c r="K306" s="444">
        <f t="shared" ref="K306:L313" si="18">E306+G306-I306</f>
        <v>5</v>
      </c>
      <c r="L306" s="392">
        <f t="shared" si="18"/>
        <v>55</v>
      </c>
    </row>
    <row r="307" spans="1:12">
      <c r="A307" s="440">
        <v>18</v>
      </c>
      <c r="B307" s="511" t="s">
        <v>294</v>
      </c>
      <c r="C307" s="502">
        <v>10</v>
      </c>
      <c r="D307" s="474" t="s">
        <v>24</v>
      </c>
      <c r="E307" s="444">
        <v>8</v>
      </c>
      <c r="F307" s="392">
        <v>80</v>
      </c>
      <c r="G307" s="485"/>
      <c r="H307" s="419"/>
      <c r="I307" s="420"/>
      <c r="J307" s="448"/>
      <c r="K307" s="444">
        <f t="shared" si="18"/>
        <v>8</v>
      </c>
      <c r="L307" s="392">
        <f t="shared" si="18"/>
        <v>80</v>
      </c>
    </row>
    <row r="308" spans="1:12">
      <c r="A308" s="440">
        <v>19</v>
      </c>
      <c r="B308" s="511" t="s">
        <v>295</v>
      </c>
      <c r="C308" s="502">
        <v>39</v>
      </c>
      <c r="D308" s="474" t="s">
        <v>24</v>
      </c>
      <c r="E308" s="444">
        <v>2</v>
      </c>
      <c r="F308" s="392">
        <v>78</v>
      </c>
      <c r="G308" s="485"/>
      <c r="H308" s="419"/>
      <c r="I308" s="420"/>
      <c r="J308" s="448"/>
      <c r="K308" s="444">
        <f t="shared" si="18"/>
        <v>2</v>
      </c>
      <c r="L308" s="392">
        <f t="shared" si="18"/>
        <v>78</v>
      </c>
    </row>
    <row r="309" spans="1:12">
      <c r="A309" s="440">
        <v>20</v>
      </c>
      <c r="B309" s="511" t="s">
        <v>297</v>
      </c>
      <c r="C309" s="502">
        <v>60</v>
      </c>
      <c r="D309" s="474" t="s">
        <v>24</v>
      </c>
      <c r="E309" s="444">
        <v>1</v>
      </c>
      <c r="F309" s="392">
        <v>60</v>
      </c>
      <c r="G309" s="485"/>
      <c r="H309" s="419"/>
      <c r="I309" s="420"/>
      <c r="J309" s="448"/>
      <c r="K309" s="444">
        <f t="shared" si="18"/>
        <v>1</v>
      </c>
      <c r="L309" s="392">
        <f t="shared" si="18"/>
        <v>60</v>
      </c>
    </row>
    <row r="310" spans="1:12">
      <c r="A310" s="440">
        <v>21</v>
      </c>
      <c r="B310" s="511" t="s">
        <v>298</v>
      </c>
      <c r="C310" s="502">
        <v>245</v>
      </c>
      <c r="D310" s="474" t="s">
        <v>24</v>
      </c>
      <c r="E310" s="444">
        <v>1</v>
      </c>
      <c r="F310" s="392">
        <v>245</v>
      </c>
      <c r="G310" s="485"/>
      <c r="H310" s="419"/>
      <c r="I310" s="420"/>
      <c r="J310" s="448"/>
      <c r="K310" s="444">
        <f t="shared" si="18"/>
        <v>1</v>
      </c>
      <c r="L310" s="392">
        <f t="shared" si="18"/>
        <v>245</v>
      </c>
    </row>
    <row r="311" spans="1:12">
      <c r="A311" s="440">
        <v>22</v>
      </c>
      <c r="B311" s="511" t="s">
        <v>299</v>
      </c>
      <c r="C311" s="502">
        <v>18.75</v>
      </c>
      <c r="D311" s="474" t="s">
        <v>24</v>
      </c>
      <c r="E311" s="444">
        <v>1</v>
      </c>
      <c r="F311" s="392">
        <v>18.75</v>
      </c>
      <c r="G311" s="485"/>
      <c r="H311" s="419"/>
      <c r="I311" s="420"/>
      <c r="J311" s="448"/>
      <c r="K311" s="444">
        <f t="shared" si="18"/>
        <v>1</v>
      </c>
      <c r="L311" s="392">
        <f t="shared" si="18"/>
        <v>18.75</v>
      </c>
    </row>
    <row r="312" spans="1:12">
      <c r="A312" s="440">
        <v>23</v>
      </c>
      <c r="B312" s="511" t="s">
        <v>300</v>
      </c>
      <c r="C312" s="502">
        <v>16.25</v>
      </c>
      <c r="D312" s="474" t="s">
        <v>24</v>
      </c>
      <c r="E312" s="444">
        <v>1</v>
      </c>
      <c r="F312" s="392">
        <v>16.25</v>
      </c>
      <c r="G312" s="485"/>
      <c r="H312" s="419"/>
      <c r="I312" s="420"/>
      <c r="J312" s="448"/>
      <c r="K312" s="444">
        <f t="shared" si="18"/>
        <v>1</v>
      </c>
      <c r="L312" s="392">
        <f t="shared" si="18"/>
        <v>16.25</v>
      </c>
    </row>
    <row r="313" spans="1:12">
      <c r="A313" s="440">
        <v>24</v>
      </c>
      <c r="B313" s="511" t="s">
        <v>301</v>
      </c>
      <c r="C313" s="502">
        <v>12</v>
      </c>
      <c r="D313" s="474" t="s">
        <v>24</v>
      </c>
      <c r="E313" s="444">
        <v>4</v>
      </c>
      <c r="F313" s="392">
        <v>48</v>
      </c>
      <c r="G313" s="485"/>
      <c r="H313" s="419"/>
      <c r="I313" s="420"/>
      <c r="J313" s="448"/>
      <c r="K313" s="444">
        <f t="shared" si="18"/>
        <v>4</v>
      </c>
      <c r="L313" s="392">
        <f t="shared" si="18"/>
        <v>48</v>
      </c>
    </row>
    <row r="314" spans="1:12">
      <c r="A314" s="440">
        <v>25</v>
      </c>
      <c r="B314" s="511" t="s">
        <v>303</v>
      </c>
      <c r="C314" s="502">
        <v>10</v>
      </c>
      <c r="D314" s="474" t="s">
        <v>24</v>
      </c>
      <c r="E314" s="444">
        <v>10</v>
      </c>
      <c r="F314" s="392">
        <v>100</v>
      </c>
      <c r="G314" s="485"/>
      <c r="H314" s="419"/>
      <c r="I314" s="420"/>
      <c r="J314" s="448"/>
      <c r="K314" s="444">
        <f t="shared" ref="K314:K345" si="19">E314+G314-I314</f>
        <v>10</v>
      </c>
      <c r="L314" s="392">
        <f t="shared" ref="L314:L345" si="20">F314+H314-J314</f>
        <v>100</v>
      </c>
    </row>
    <row r="315" spans="1:12">
      <c r="A315" s="440">
        <v>26</v>
      </c>
      <c r="B315" s="511" t="s">
        <v>304</v>
      </c>
      <c r="C315" s="502">
        <v>3.5</v>
      </c>
      <c r="D315" s="474" t="s">
        <v>24</v>
      </c>
      <c r="E315" s="444">
        <v>25</v>
      </c>
      <c r="F315" s="392">
        <v>87.5</v>
      </c>
      <c r="G315" s="485"/>
      <c r="H315" s="419"/>
      <c r="I315" s="420"/>
      <c r="J315" s="448"/>
      <c r="K315" s="444">
        <f t="shared" si="19"/>
        <v>25</v>
      </c>
      <c r="L315" s="392">
        <f t="shared" si="20"/>
        <v>87.5</v>
      </c>
    </row>
    <row r="316" spans="1:12">
      <c r="A316" s="440">
        <v>27</v>
      </c>
      <c r="B316" s="511" t="s">
        <v>305</v>
      </c>
      <c r="C316" s="502">
        <v>20</v>
      </c>
      <c r="D316" s="474" t="s">
        <v>24</v>
      </c>
      <c r="E316" s="444">
        <v>1</v>
      </c>
      <c r="F316" s="392">
        <v>20</v>
      </c>
      <c r="G316" s="485"/>
      <c r="H316" s="419"/>
      <c r="I316" s="420"/>
      <c r="J316" s="448"/>
      <c r="K316" s="444">
        <f t="shared" si="19"/>
        <v>1</v>
      </c>
      <c r="L316" s="392">
        <f t="shared" si="20"/>
        <v>20</v>
      </c>
    </row>
    <row r="317" spans="1:12">
      <c r="A317" s="440">
        <v>28</v>
      </c>
      <c r="B317" s="511" t="s">
        <v>306</v>
      </c>
      <c r="C317" s="502">
        <v>10</v>
      </c>
      <c r="D317" s="474" t="s">
        <v>24</v>
      </c>
      <c r="E317" s="444">
        <v>1</v>
      </c>
      <c r="F317" s="392">
        <v>10</v>
      </c>
      <c r="G317" s="485"/>
      <c r="H317" s="419"/>
      <c r="I317" s="420"/>
      <c r="J317" s="448"/>
      <c r="K317" s="444">
        <f t="shared" si="19"/>
        <v>1</v>
      </c>
      <c r="L317" s="392">
        <f t="shared" si="20"/>
        <v>10</v>
      </c>
    </row>
    <row r="318" spans="1:12">
      <c r="A318" s="440">
        <v>29</v>
      </c>
      <c r="B318" s="511" t="s">
        <v>307</v>
      </c>
      <c r="C318" s="502">
        <v>30</v>
      </c>
      <c r="D318" s="474" t="s">
        <v>24</v>
      </c>
      <c r="E318" s="444">
        <v>1</v>
      </c>
      <c r="F318" s="392">
        <v>30</v>
      </c>
      <c r="G318" s="485"/>
      <c r="H318" s="419"/>
      <c r="I318" s="420"/>
      <c r="J318" s="448"/>
      <c r="K318" s="444">
        <f t="shared" si="19"/>
        <v>1</v>
      </c>
      <c r="L318" s="392">
        <f t="shared" si="20"/>
        <v>30</v>
      </c>
    </row>
    <row r="319" spans="1:12">
      <c r="A319" s="440">
        <v>30</v>
      </c>
      <c r="B319" s="511" t="s">
        <v>307</v>
      </c>
      <c r="C319" s="502">
        <v>10</v>
      </c>
      <c r="D319" s="474" t="s">
        <v>24</v>
      </c>
      <c r="E319" s="444">
        <v>1</v>
      </c>
      <c r="F319" s="392">
        <v>10</v>
      </c>
      <c r="G319" s="485"/>
      <c r="H319" s="419"/>
      <c r="I319" s="420"/>
      <c r="J319" s="448"/>
      <c r="K319" s="444">
        <f t="shared" si="19"/>
        <v>1</v>
      </c>
      <c r="L319" s="392">
        <f t="shared" si="20"/>
        <v>10</v>
      </c>
    </row>
    <row r="320" spans="1:12">
      <c r="A320" s="440">
        <v>31</v>
      </c>
      <c r="B320" s="511" t="s">
        <v>308</v>
      </c>
      <c r="C320" s="502">
        <v>6.5</v>
      </c>
      <c r="D320" s="474" t="s">
        <v>24</v>
      </c>
      <c r="E320" s="444">
        <v>50</v>
      </c>
      <c r="F320" s="392">
        <v>325</v>
      </c>
      <c r="G320" s="485"/>
      <c r="H320" s="419"/>
      <c r="I320" s="420"/>
      <c r="J320" s="448"/>
      <c r="K320" s="444">
        <f t="shared" si="19"/>
        <v>50</v>
      </c>
      <c r="L320" s="392">
        <f t="shared" si="20"/>
        <v>325</v>
      </c>
    </row>
    <row r="321" spans="1:12">
      <c r="A321" s="440">
        <v>32</v>
      </c>
      <c r="B321" s="511" t="s">
        <v>309</v>
      </c>
      <c r="C321" s="502">
        <v>15.4</v>
      </c>
      <c r="D321" s="474" t="s">
        <v>24</v>
      </c>
      <c r="E321" s="444">
        <v>2</v>
      </c>
      <c r="F321" s="392">
        <v>30.8</v>
      </c>
      <c r="G321" s="485"/>
      <c r="H321" s="419"/>
      <c r="I321" s="420"/>
      <c r="J321" s="448"/>
      <c r="K321" s="444">
        <f t="shared" si="19"/>
        <v>2</v>
      </c>
      <c r="L321" s="392">
        <f t="shared" si="20"/>
        <v>30.8</v>
      </c>
    </row>
    <row r="322" spans="1:12">
      <c r="A322" s="440">
        <v>33</v>
      </c>
      <c r="B322" s="511" t="s">
        <v>310</v>
      </c>
      <c r="C322" s="502">
        <v>18</v>
      </c>
      <c r="D322" s="474" t="s">
        <v>24</v>
      </c>
      <c r="E322" s="444">
        <v>3</v>
      </c>
      <c r="F322" s="392">
        <v>54</v>
      </c>
      <c r="G322" s="485"/>
      <c r="H322" s="419"/>
      <c r="I322" s="420"/>
      <c r="J322" s="448"/>
      <c r="K322" s="444">
        <f t="shared" si="19"/>
        <v>3</v>
      </c>
      <c r="L322" s="392">
        <f t="shared" si="20"/>
        <v>54</v>
      </c>
    </row>
    <row r="323" spans="1:12">
      <c r="A323" s="440">
        <v>34</v>
      </c>
      <c r="B323" s="511" t="s">
        <v>311</v>
      </c>
      <c r="C323" s="502">
        <v>18.5</v>
      </c>
      <c r="D323" s="474" t="s">
        <v>24</v>
      </c>
      <c r="E323" s="444">
        <v>1</v>
      </c>
      <c r="F323" s="392">
        <v>18.5</v>
      </c>
      <c r="G323" s="485"/>
      <c r="H323" s="419"/>
      <c r="I323" s="420"/>
      <c r="J323" s="448"/>
      <c r="K323" s="444">
        <f t="shared" si="19"/>
        <v>1</v>
      </c>
      <c r="L323" s="392">
        <f t="shared" si="20"/>
        <v>18.5</v>
      </c>
    </row>
    <row r="324" spans="1:12">
      <c r="A324" s="440">
        <v>35</v>
      </c>
      <c r="B324" s="511" t="s">
        <v>312</v>
      </c>
      <c r="C324" s="502">
        <v>46</v>
      </c>
      <c r="D324" s="474" t="s">
        <v>24</v>
      </c>
      <c r="E324" s="444">
        <v>1</v>
      </c>
      <c r="F324" s="392">
        <v>46</v>
      </c>
      <c r="G324" s="485"/>
      <c r="H324" s="419"/>
      <c r="I324" s="420"/>
      <c r="J324" s="448"/>
      <c r="K324" s="444">
        <f t="shared" si="19"/>
        <v>1</v>
      </c>
      <c r="L324" s="392">
        <f t="shared" si="20"/>
        <v>46</v>
      </c>
    </row>
    <row r="325" spans="1:12">
      <c r="A325" s="440">
        <v>36</v>
      </c>
      <c r="B325" s="511" t="s">
        <v>289</v>
      </c>
      <c r="C325" s="502">
        <v>157</v>
      </c>
      <c r="D325" s="474" t="s">
        <v>24</v>
      </c>
      <c r="E325" s="444">
        <v>1</v>
      </c>
      <c r="F325" s="392">
        <v>157</v>
      </c>
      <c r="G325" s="485"/>
      <c r="H325" s="419"/>
      <c r="I325" s="420"/>
      <c r="J325" s="448"/>
      <c r="K325" s="444">
        <f t="shared" si="19"/>
        <v>1</v>
      </c>
      <c r="L325" s="392">
        <f t="shared" si="20"/>
        <v>157</v>
      </c>
    </row>
    <row r="326" spans="1:12">
      <c r="A326" s="440">
        <v>37</v>
      </c>
      <c r="B326" s="511" t="s">
        <v>313</v>
      </c>
      <c r="C326" s="502">
        <v>138</v>
      </c>
      <c r="D326" s="474" t="s">
        <v>24</v>
      </c>
      <c r="E326" s="444">
        <v>1</v>
      </c>
      <c r="F326" s="392">
        <v>138</v>
      </c>
      <c r="G326" s="485"/>
      <c r="H326" s="419"/>
      <c r="I326" s="420"/>
      <c r="J326" s="448"/>
      <c r="K326" s="444">
        <f t="shared" si="19"/>
        <v>1</v>
      </c>
      <c r="L326" s="392">
        <f t="shared" si="20"/>
        <v>138</v>
      </c>
    </row>
    <row r="327" spans="1:12">
      <c r="A327" s="440">
        <v>38</v>
      </c>
      <c r="B327" s="511" t="s">
        <v>314</v>
      </c>
      <c r="C327" s="502">
        <v>160</v>
      </c>
      <c r="D327" s="474" t="s">
        <v>24</v>
      </c>
      <c r="E327" s="444">
        <v>1</v>
      </c>
      <c r="F327" s="392">
        <v>160</v>
      </c>
      <c r="G327" s="485"/>
      <c r="H327" s="419"/>
      <c r="I327" s="420"/>
      <c r="J327" s="448"/>
      <c r="K327" s="444">
        <f t="shared" si="19"/>
        <v>1</v>
      </c>
      <c r="L327" s="392">
        <f t="shared" si="20"/>
        <v>160</v>
      </c>
    </row>
    <row r="328" spans="1:12">
      <c r="A328" s="440">
        <v>39</v>
      </c>
      <c r="B328" s="511" t="s">
        <v>315</v>
      </c>
      <c r="C328" s="502">
        <v>45</v>
      </c>
      <c r="D328" s="474" t="s">
        <v>24</v>
      </c>
      <c r="E328" s="444">
        <v>2</v>
      </c>
      <c r="F328" s="392">
        <v>90</v>
      </c>
      <c r="G328" s="485"/>
      <c r="H328" s="419"/>
      <c r="I328" s="420"/>
      <c r="J328" s="448"/>
      <c r="K328" s="444">
        <f t="shared" si="19"/>
        <v>2</v>
      </c>
      <c r="L328" s="392">
        <f t="shared" si="20"/>
        <v>90</v>
      </c>
    </row>
    <row r="329" spans="1:12">
      <c r="A329" s="440">
        <v>40</v>
      </c>
      <c r="B329" s="511" t="s">
        <v>316</v>
      </c>
      <c r="C329" s="502">
        <v>50</v>
      </c>
      <c r="D329" s="474" t="s">
        <v>24</v>
      </c>
      <c r="E329" s="444">
        <v>1</v>
      </c>
      <c r="F329" s="392">
        <v>50</v>
      </c>
      <c r="G329" s="485"/>
      <c r="H329" s="419"/>
      <c r="I329" s="420"/>
      <c r="J329" s="448"/>
      <c r="K329" s="444">
        <f t="shared" si="19"/>
        <v>1</v>
      </c>
      <c r="L329" s="392">
        <f t="shared" si="20"/>
        <v>50</v>
      </c>
    </row>
    <row r="330" spans="1:12">
      <c r="A330" s="440">
        <v>41</v>
      </c>
      <c r="B330" s="511" t="s">
        <v>317</v>
      </c>
      <c r="C330" s="502">
        <v>80</v>
      </c>
      <c r="D330" s="474" t="s">
        <v>24</v>
      </c>
      <c r="E330" s="444">
        <v>1</v>
      </c>
      <c r="F330" s="392">
        <v>80</v>
      </c>
      <c r="G330" s="485"/>
      <c r="H330" s="419"/>
      <c r="I330" s="420"/>
      <c r="J330" s="448"/>
      <c r="K330" s="444">
        <f t="shared" si="19"/>
        <v>1</v>
      </c>
      <c r="L330" s="392">
        <f t="shared" si="20"/>
        <v>80</v>
      </c>
    </row>
    <row r="331" spans="1:12">
      <c r="A331" s="440">
        <v>42</v>
      </c>
      <c r="B331" s="511" t="s">
        <v>318</v>
      </c>
      <c r="C331" s="502">
        <v>20</v>
      </c>
      <c r="D331" s="474" t="s">
        <v>24</v>
      </c>
      <c r="E331" s="444">
        <v>1</v>
      </c>
      <c r="F331" s="392">
        <v>20</v>
      </c>
      <c r="G331" s="485"/>
      <c r="H331" s="419"/>
      <c r="I331" s="420"/>
      <c r="J331" s="448"/>
      <c r="K331" s="444">
        <f t="shared" si="19"/>
        <v>1</v>
      </c>
      <c r="L331" s="392">
        <f t="shared" si="20"/>
        <v>20</v>
      </c>
    </row>
    <row r="332" spans="1:12">
      <c r="A332" s="440">
        <v>43</v>
      </c>
      <c r="B332" s="511" t="s">
        <v>319</v>
      </c>
      <c r="C332" s="502">
        <v>90</v>
      </c>
      <c r="D332" s="474" t="s">
        <v>24</v>
      </c>
      <c r="E332" s="444">
        <v>1</v>
      </c>
      <c r="F332" s="392">
        <v>90</v>
      </c>
      <c r="G332" s="485"/>
      <c r="H332" s="419"/>
      <c r="I332" s="420"/>
      <c r="J332" s="448"/>
      <c r="K332" s="444">
        <f t="shared" si="19"/>
        <v>1</v>
      </c>
      <c r="L332" s="392">
        <f t="shared" si="20"/>
        <v>90</v>
      </c>
    </row>
    <row r="333" spans="1:12">
      <c r="A333" s="440">
        <v>44</v>
      </c>
      <c r="B333" s="511" t="s">
        <v>320</v>
      </c>
      <c r="C333" s="502">
        <v>75</v>
      </c>
      <c r="D333" s="474" t="s">
        <v>24</v>
      </c>
      <c r="E333" s="444">
        <v>1</v>
      </c>
      <c r="F333" s="392">
        <v>75</v>
      </c>
      <c r="G333" s="485"/>
      <c r="H333" s="419"/>
      <c r="I333" s="420"/>
      <c r="J333" s="448"/>
      <c r="K333" s="444">
        <f t="shared" si="19"/>
        <v>1</v>
      </c>
      <c r="L333" s="392">
        <f t="shared" si="20"/>
        <v>75</v>
      </c>
    </row>
    <row r="334" spans="1:12">
      <c r="A334" s="440">
        <v>45</v>
      </c>
      <c r="B334" s="511" t="s">
        <v>321</v>
      </c>
      <c r="C334" s="502">
        <v>45</v>
      </c>
      <c r="D334" s="474" t="s">
        <v>24</v>
      </c>
      <c r="E334" s="444">
        <v>2</v>
      </c>
      <c r="F334" s="392">
        <v>90</v>
      </c>
      <c r="G334" s="485"/>
      <c r="H334" s="419"/>
      <c r="I334" s="420"/>
      <c r="J334" s="448"/>
      <c r="K334" s="444">
        <f t="shared" si="19"/>
        <v>2</v>
      </c>
      <c r="L334" s="392">
        <f t="shared" si="20"/>
        <v>90</v>
      </c>
    </row>
    <row r="335" spans="1:12">
      <c r="A335" s="440">
        <v>46</v>
      </c>
      <c r="B335" s="511" t="s">
        <v>322</v>
      </c>
      <c r="C335" s="502">
        <v>19.5</v>
      </c>
      <c r="D335" s="474" t="s">
        <v>24</v>
      </c>
      <c r="E335" s="444">
        <v>1</v>
      </c>
      <c r="F335" s="392">
        <v>19.5</v>
      </c>
      <c r="G335" s="485"/>
      <c r="H335" s="419"/>
      <c r="I335" s="420"/>
      <c r="J335" s="448"/>
      <c r="K335" s="444">
        <f t="shared" si="19"/>
        <v>1</v>
      </c>
      <c r="L335" s="392">
        <f t="shared" si="20"/>
        <v>19.5</v>
      </c>
    </row>
    <row r="336" spans="1:12">
      <c r="A336" s="440">
        <v>47</v>
      </c>
      <c r="B336" s="511" t="s">
        <v>323</v>
      </c>
      <c r="C336" s="502">
        <v>18</v>
      </c>
      <c r="D336" s="474" t="s">
        <v>24</v>
      </c>
      <c r="E336" s="444">
        <v>3</v>
      </c>
      <c r="F336" s="392">
        <v>54</v>
      </c>
      <c r="G336" s="485"/>
      <c r="H336" s="419"/>
      <c r="I336" s="420"/>
      <c r="J336" s="448"/>
      <c r="K336" s="444">
        <f t="shared" si="19"/>
        <v>3</v>
      </c>
      <c r="L336" s="392">
        <f t="shared" si="20"/>
        <v>54</v>
      </c>
    </row>
    <row r="337" spans="1:12">
      <c r="A337" s="440">
        <v>48</v>
      </c>
      <c r="B337" s="511" t="s">
        <v>324</v>
      </c>
      <c r="C337" s="502">
        <v>43</v>
      </c>
      <c r="D337" s="474" t="s">
        <v>24</v>
      </c>
      <c r="E337" s="444">
        <v>6</v>
      </c>
      <c r="F337" s="392">
        <v>258</v>
      </c>
      <c r="G337" s="485"/>
      <c r="H337" s="419"/>
      <c r="I337" s="420"/>
      <c r="J337" s="448"/>
      <c r="K337" s="444">
        <f t="shared" si="19"/>
        <v>6</v>
      </c>
      <c r="L337" s="392">
        <f t="shared" si="20"/>
        <v>258</v>
      </c>
    </row>
    <row r="338" spans="1:12">
      <c r="A338" s="440">
        <v>49</v>
      </c>
      <c r="B338" s="511" t="s">
        <v>325</v>
      </c>
      <c r="C338" s="502">
        <v>8.8000000000000007</v>
      </c>
      <c r="D338" s="474" t="s">
        <v>24</v>
      </c>
      <c r="E338" s="444">
        <v>80</v>
      </c>
      <c r="F338" s="392">
        <v>704</v>
      </c>
      <c r="G338" s="485"/>
      <c r="H338" s="419"/>
      <c r="I338" s="420"/>
      <c r="J338" s="448"/>
      <c r="K338" s="444">
        <f t="shared" si="19"/>
        <v>80</v>
      </c>
      <c r="L338" s="392">
        <f t="shared" si="20"/>
        <v>704</v>
      </c>
    </row>
    <row r="339" spans="1:12">
      <c r="A339" s="440">
        <v>50</v>
      </c>
      <c r="B339" s="511" t="s">
        <v>326</v>
      </c>
      <c r="C339" s="502">
        <v>8.8000000000000007</v>
      </c>
      <c r="D339" s="474" t="s">
        <v>24</v>
      </c>
      <c r="E339" s="444">
        <v>80</v>
      </c>
      <c r="F339" s="392">
        <v>704</v>
      </c>
      <c r="G339" s="485"/>
      <c r="H339" s="419"/>
      <c r="I339" s="420"/>
      <c r="J339" s="448"/>
      <c r="K339" s="444">
        <f t="shared" si="19"/>
        <v>80</v>
      </c>
      <c r="L339" s="392">
        <f t="shared" si="20"/>
        <v>704</v>
      </c>
    </row>
    <row r="340" spans="1:12">
      <c r="A340" s="440">
        <v>51</v>
      </c>
      <c r="B340" s="511" t="s">
        <v>327</v>
      </c>
      <c r="C340" s="502">
        <v>6.8</v>
      </c>
      <c r="D340" s="474" t="s">
        <v>24</v>
      </c>
      <c r="E340" s="444">
        <v>25</v>
      </c>
      <c r="F340" s="392">
        <v>170</v>
      </c>
      <c r="G340" s="485"/>
      <c r="H340" s="419"/>
      <c r="I340" s="420"/>
      <c r="J340" s="448"/>
      <c r="K340" s="444">
        <f t="shared" si="19"/>
        <v>25</v>
      </c>
      <c r="L340" s="392">
        <f t="shared" si="20"/>
        <v>170</v>
      </c>
    </row>
    <row r="341" spans="1:12">
      <c r="A341" s="440">
        <v>52</v>
      </c>
      <c r="B341" s="511" t="s">
        <v>328</v>
      </c>
      <c r="C341" s="502">
        <v>125</v>
      </c>
      <c r="D341" s="474" t="s">
        <v>24</v>
      </c>
      <c r="E341" s="444">
        <v>1</v>
      </c>
      <c r="F341" s="392">
        <v>125</v>
      </c>
      <c r="G341" s="485"/>
      <c r="H341" s="419"/>
      <c r="I341" s="420"/>
      <c r="J341" s="448"/>
      <c r="K341" s="444">
        <f t="shared" si="19"/>
        <v>1</v>
      </c>
      <c r="L341" s="392">
        <f t="shared" si="20"/>
        <v>125</v>
      </c>
    </row>
    <row r="342" spans="1:12">
      <c r="A342" s="440">
        <v>53</v>
      </c>
      <c r="B342" s="511" t="s">
        <v>329</v>
      </c>
      <c r="C342" s="502">
        <v>30</v>
      </c>
      <c r="D342" s="474" t="s">
        <v>330</v>
      </c>
      <c r="E342" s="444">
        <v>2</v>
      </c>
      <c r="F342" s="392">
        <v>60</v>
      </c>
      <c r="G342" s="485"/>
      <c r="H342" s="419"/>
      <c r="I342" s="420"/>
      <c r="J342" s="448"/>
      <c r="K342" s="444">
        <f t="shared" si="19"/>
        <v>2</v>
      </c>
      <c r="L342" s="392">
        <f t="shared" si="20"/>
        <v>60</v>
      </c>
    </row>
    <row r="343" spans="1:12">
      <c r="A343" s="440">
        <v>54</v>
      </c>
      <c r="B343" s="511" t="s">
        <v>331</v>
      </c>
      <c r="C343" s="502">
        <v>18</v>
      </c>
      <c r="D343" s="474" t="s">
        <v>24</v>
      </c>
      <c r="E343" s="444">
        <v>7</v>
      </c>
      <c r="F343" s="392">
        <v>126</v>
      </c>
      <c r="G343" s="485"/>
      <c r="H343" s="419"/>
      <c r="I343" s="420"/>
      <c r="J343" s="448"/>
      <c r="K343" s="444">
        <f t="shared" si="19"/>
        <v>7</v>
      </c>
      <c r="L343" s="392">
        <f t="shared" si="20"/>
        <v>126</v>
      </c>
    </row>
    <row r="344" spans="1:12">
      <c r="A344" s="440">
        <v>55</v>
      </c>
      <c r="B344" s="511" t="s">
        <v>332</v>
      </c>
      <c r="C344" s="502">
        <v>21.5</v>
      </c>
      <c r="D344" s="474" t="s">
        <v>24</v>
      </c>
      <c r="E344" s="444">
        <v>8</v>
      </c>
      <c r="F344" s="392">
        <v>172</v>
      </c>
      <c r="G344" s="485"/>
      <c r="H344" s="419"/>
      <c r="I344" s="420"/>
      <c r="J344" s="448"/>
      <c r="K344" s="444">
        <f t="shared" si="19"/>
        <v>8</v>
      </c>
      <c r="L344" s="392">
        <f t="shared" si="20"/>
        <v>172</v>
      </c>
    </row>
    <row r="345" spans="1:12">
      <c r="A345" s="440">
        <v>56</v>
      </c>
      <c r="B345" s="511" t="s">
        <v>333</v>
      </c>
      <c r="C345" s="502">
        <v>12</v>
      </c>
      <c r="D345" s="474" t="s">
        <v>24</v>
      </c>
      <c r="E345" s="444">
        <v>5</v>
      </c>
      <c r="F345" s="392">
        <v>60</v>
      </c>
      <c r="G345" s="485"/>
      <c r="H345" s="419"/>
      <c r="I345" s="420"/>
      <c r="J345" s="448"/>
      <c r="K345" s="444">
        <f t="shared" si="19"/>
        <v>5</v>
      </c>
      <c r="L345" s="392">
        <f t="shared" si="20"/>
        <v>60</v>
      </c>
    </row>
    <row r="346" spans="1:12">
      <c r="A346" s="440">
        <v>57</v>
      </c>
      <c r="B346" s="511" t="s">
        <v>334</v>
      </c>
      <c r="C346" s="502">
        <v>100</v>
      </c>
      <c r="D346" s="474" t="s">
        <v>24</v>
      </c>
      <c r="E346" s="444">
        <v>1</v>
      </c>
      <c r="F346" s="392">
        <v>100</v>
      </c>
      <c r="G346" s="485"/>
      <c r="H346" s="419"/>
      <c r="I346" s="420"/>
      <c r="J346" s="448"/>
      <c r="K346" s="444">
        <f t="shared" ref="K346:K367" si="21">E346+G346-I346</f>
        <v>1</v>
      </c>
      <c r="L346" s="392">
        <f t="shared" ref="L346:L367" si="22">F346+H346-J346</f>
        <v>100</v>
      </c>
    </row>
    <row r="347" spans="1:12">
      <c r="A347" s="440">
        <v>58</v>
      </c>
      <c r="B347" s="511" t="s">
        <v>335</v>
      </c>
      <c r="C347" s="502">
        <v>350</v>
      </c>
      <c r="D347" s="474" t="s">
        <v>24</v>
      </c>
      <c r="E347" s="444">
        <v>1</v>
      </c>
      <c r="F347" s="392">
        <v>350</v>
      </c>
      <c r="G347" s="485"/>
      <c r="H347" s="419"/>
      <c r="I347" s="420"/>
      <c r="J347" s="448"/>
      <c r="K347" s="444">
        <f t="shared" si="21"/>
        <v>1</v>
      </c>
      <c r="L347" s="392">
        <f t="shared" si="22"/>
        <v>350</v>
      </c>
    </row>
    <row r="348" spans="1:12">
      <c r="A348" s="440">
        <v>59</v>
      </c>
      <c r="B348" s="511" t="s">
        <v>336</v>
      </c>
      <c r="C348" s="502">
        <v>165</v>
      </c>
      <c r="D348" s="474" t="s">
        <v>24</v>
      </c>
      <c r="E348" s="444">
        <v>1</v>
      </c>
      <c r="F348" s="392">
        <v>165</v>
      </c>
      <c r="G348" s="485"/>
      <c r="H348" s="419"/>
      <c r="I348" s="420"/>
      <c r="J348" s="448"/>
      <c r="K348" s="444">
        <f t="shared" si="21"/>
        <v>1</v>
      </c>
      <c r="L348" s="392">
        <f t="shared" si="22"/>
        <v>165</v>
      </c>
    </row>
    <row r="349" spans="1:12">
      <c r="A349" s="440">
        <v>60</v>
      </c>
      <c r="B349" s="511" t="s">
        <v>337</v>
      </c>
      <c r="C349" s="502">
        <v>29</v>
      </c>
      <c r="D349" s="474" t="s">
        <v>24</v>
      </c>
      <c r="E349" s="444">
        <v>2</v>
      </c>
      <c r="F349" s="392">
        <v>58</v>
      </c>
      <c r="G349" s="485"/>
      <c r="H349" s="419"/>
      <c r="I349" s="420"/>
      <c r="J349" s="448"/>
      <c r="K349" s="444">
        <f t="shared" si="21"/>
        <v>2</v>
      </c>
      <c r="L349" s="392">
        <f t="shared" si="22"/>
        <v>58</v>
      </c>
    </row>
    <row r="350" spans="1:12">
      <c r="A350" s="440">
        <v>61</v>
      </c>
      <c r="B350" s="511" t="s">
        <v>338</v>
      </c>
      <c r="C350" s="502">
        <v>14</v>
      </c>
      <c r="D350" s="474" t="s">
        <v>24</v>
      </c>
      <c r="E350" s="444">
        <v>1</v>
      </c>
      <c r="F350" s="392">
        <v>14</v>
      </c>
      <c r="G350" s="485"/>
      <c r="H350" s="419"/>
      <c r="I350" s="420"/>
      <c r="J350" s="448"/>
      <c r="K350" s="444">
        <f t="shared" si="21"/>
        <v>1</v>
      </c>
      <c r="L350" s="392">
        <f t="shared" si="22"/>
        <v>14</v>
      </c>
    </row>
    <row r="351" spans="1:12">
      <c r="A351" s="440">
        <v>62</v>
      </c>
      <c r="B351" s="511" t="s">
        <v>339</v>
      </c>
      <c r="C351" s="502">
        <v>21</v>
      </c>
      <c r="D351" s="474" t="s">
        <v>24</v>
      </c>
      <c r="E351" s="444">
        <v>1</v>
      </c>
      <c r="F351" s="392">
        <v>21</v>
      </c>
      <c r="G351" s="485"/>
      <c r="H351" s="419"/>
      <c r="I351" s="420"/>
      <c r="J351" s="448"/>
      <c r="K351" s="444">
        <f t="shared" si="21"/>
        <v>1</v>
      </c>
      <c r="L351" s="392">
        <f t="shared" si="22"/>
        <v>21</v>
      </c>
    </row>
    <row r="352" spans="1:12">
      <c r="A352" s="440">
        <v>63</v>
      </c>
      <c r="B352" s="511" t="s">
        <v>340</v>
      </c>
      <c r="C352" s="502">
        <v>40</v>
      </c>
      <c r="D352" s="474" t="s">
        <v>24</v>
      </c>
      <c r="E352" s="444">
        <v>5</v>
      </c>
      <c r="F352" s="392">
        <v>200</v>
      </c>
      <c r="G352" s="485"/>
      <c r="H352" s="419"/>
      <c r="I352" s="420"/>
      <c r="J352" s="448"/>
      <c r="K352" s="444">
        <f t="shared" si="21"/>
        <v>5</v>
      </c>
      <c r="L352" s="392">
        <f t="shared" si="22"/>
        <v>200</v>
      </c>
    </row>
    <row r="353" spans="1:12">
      <c r="A353" s="440">
        <v>64</v>
      </c>
      <c r="B353" s="511" t="s">
        <v>341</v>
      </c>
      <c r="C353" s="502">
        <v>29</v>
      </c>
      <c r="D353" s="474" t="s">
        <v>24</v>
      </c>
      <c r="E353" s="444">
        <v>5</v>
      </c>
      <c r="F353" s="392">
        <v>145</v>
      </c>
      <c r="G353" s="485"/>
      <c r="H353" s="419"/>
      <c r="I353" s="420"/>
      <c r="J353" s="448"/>
      <c r="K353" s="444">
        <f t="shared" si="21"/>
        <v>5</v>
      </c>
      <c r="L353" s="392">
        <f t="shared" si="22"/>
        <v>145</v>
      </c>
    </row>
    <row r="354" spans="1:12">
      <c r="A354" s="440">
        <v>65</v>
      </c>
      <c r="B354" s="511" t="s">
        <v>342</v>
      </c>
      <c r="C354" s="502">
        <v>100</v>
      </c>
      <c r="D354" s="474" t="s">
        <v>24</v>
      </c>
      <c r="E354" s="444">
        <v>1</v>
      </c>
      <c r="F354" s="392">
        <v>100</v>
      </c>
      <c r="G354" s="485"/>
      <c r="H354" s="419"/>
      <c r="I354" s="420"/>
      <c r="J354" s="448"/>
      <c r="K354" s="444">
        <f t="shared" si="21"/>
        <v>1</v>
      </c>
      <c r="L354" s="392">
        <f t="shared" si="22"/>
        <v>100</v>
      </c>
    </row>
    <row r="355" spans="1:12">
      <c r="A355" s="440">
        <v>66</v>
      </c>
      <c r="B355" s="511" t="s">
        <v>343</v>
      </c>
      <c r="C355" s="502">
        <v>48</v>
      </c>
      <c r="D355" s="474" t="s">
        <v>24</v>
      </c>
      <c r="E355" s="444">
        <v>1</v>
      </c>
      <c r="F355" s="392">
        <v>48</v>
      </c>
      <c r="G355" s="485"/>
      <c r="H355" s="419"/>
      <c r="I355" s="420"/>
      <c r="J355" s="448"/>
      <c r="K355" s="444">
        <f t="shared" si="21"/>
        <v>1</v>
      </c>
      <c r="L355" s="392">
        <f t="shared" si="22"/>
        <v>48</v>
      </c>
    </row>
    <row r="356" spans="1:12">
      <c r="A356" s="440">
        <v>67</v>
      </c>
      <c r="B356" s="511" t="s">
        <v>344</v>
      </c>
      <c r="C356" s="502">
        <v>7.8000000000000007</v>
      </c>
      <c r="D356" s="474" t="s">
        <v>24</v>
      </c>
      <c r="E356" s="444">
        <v>72</v>
      </c>
      <c r="F356" s="392">
        <v>561.6</v>
      </c>
      <c r="G356" s="485"/>
      <c r="H356" s="419"/>
      <c r="I356" s="420"/>
      <c r="J356" s="448"/>
      <c r="K356" s="444">
        <f t="shared" si="21"/>
        <v>72</v>
      </c>
      <c r="L356" s="392">
        <f t="shared" si="22"/>
        <v>561.6</v>
      </c>
    </row>
    <row r="357" spans="1:12">
      <c r="A357" s="440">
        <v>68</v>
      </c>
      <c r="B357" s="511" t="s">
        <v>671</v>
      </c>
      <c r="C357" s="502">
        <v>78.34</v>
      </c>
      <c r="D357" s="474" t="s">
        <v>24</v>
      </c>
      <c r="E357" s="444">
        <v>4</v>
      </c>
      <c r="F357" s="392">
        <v>313.36</v>
      </c>
      <c r="G357" s="485"/>
      <c r="H357" s="419"/>
      <c r="I357" s="420"/>
      <c r="J357" s="448"/>
      <c r="K357" s="444">
        <f t="shared" si="21"/>
        <v>4</v>
      </c>
      <c r="L357" s="392">
        <f t="shared" si="22"/>
        <v>313.36</v>
      </c>
    </row>
    <row r="358" spans="1:12">
      <c r="A358" s="440">
        <v>69</v>
      </c>
      <c r="B358" s="511" t="s">
        <v>346</v>
      </c>
      <c r="C358" s="502">
        <v>25</v>
      </c>
      <c r="D358" s="474" t="s">
        <v>24</v>
      </c>
      <c r="E358" s="444">
        <v>10</v>
      </c>
      <c r="F358" s="392">
        <v>250</v>
      </c>
      <c r="G358" s="485"/>
      <c r="H358" s="419"/>
      <c r="I358" s="420"/>
      <c r="J358" s="448"/>
      <c r="K358" s="444">
        <f t="shared" si="21"/>
        <v>10</v>
      </c>
      <c r="L358" s="392">
        <f t="shared" si="22"/>
        <v>250</v>
      </c>
    </row>
    <row r="359" spans="1:12">
      <c r="A359" s="440">
        <v>70</v>
      </c>
      <c r="B359" s="511" t="s">
        <v>347</v>
      </c>
      <c r="C359" s="502">
        <v>12</v>
      </c>
      <c r="D359" s="474" t="s">
        <v>24</v>
      </c>
      <c r="E359" s="444">
        <v>10</v>
      </c>
      <c r="F359" s="392">
        <v>120</v>
      </c>
      <c r="G359" s="485"/>
      <c r="H359" s="419"/>
      <c r="I359" s="420"/>
      <c r="J359" s="448"/>
      <c r="K359" s="444">
        <f t="shared" si="21"/>
        <v>10</v>
      </c>
      <c r="L359" s="392">
        <f t="shared" si="22"/>
        <v>120</v>
      </c>
    </row>
    <row r="360" spans="1:12">
      <c r="A360" s="440">
        <v>71</v>
      </c>
      <c r="B360" s="511" t="s">
        <v>348</v>
      </c>
      <c r="C360" s="502">
        <v>21</v>
      </c>
      <c r="D360" s="474" t="s">
        <v>24</v>
      </c>
      <c r="E360" s="444">
        <v>1</v>
      </c>
      <c r="F360" s="392">
        <v>21</v>
      </c>
      <c r="G360" s="485"/>
      <c r="H360" s="419"/>
      <c r="I360" s="420"/>
      <c r="J360" s="448"/>
      <c r="K360" s="444">
        <f t="shared" si="21"/>
        <v>1</v>
      </c>
      <c r="L360" s="392">
        <f t="shared" si="22"/>
        <v>21</v>
      </c>
    </row>
    <row r="361" spans="1:12">
      <c r="A361" s="440">
        <v>72</v>
      </c>
      <c r="B361" s="511" t="s">
        <v>349</v>
      </c>
      <c r="C361" s="502">
        <v>50</v>
      </c>
      <c r="D361" s="474" t="s">
        <v>24</v>
      </c>
      <c r="E361" s="444">
        <v>2</v>
      </c>
      <c r="F361" s="392">
        <v>100</v>
      </c>
      <c r="G361" s="485"/>
      <c r="H361" s="419"/>
      <c r="I361" s="420"/>
      <c r="J361" s="448"/>
      <c r="K361" s="444">
        <f t="shared" si="21"/>
        <v>2</v>
      </c>
      <c r="L361" s="392">
        <f t="shared" si="22"/>
        <v>100</v>
      </c>
    </row>
    <row r="362" spans="1:12">
      <c r="A362" s="440">
        <v>73</v>
      </c>
      <c r="B362" s="511" t="s">
        <v>350</v>
      </c>
      <c r="C362" s="502">
        <v>46</v>
      </c>
      <c r="D362" s="474" t="s">
        <v>24</v>
      </c>
      <c r="E362" s="444">
        <v>1</v>
      </c>
      <c r="F362" s="392">
        <v>46</v>
      </c>
      <c r="G362" s="485"/>
      <c r="H362" s="419"/>
      <c r="I362" s="420"/>
      <c r="J362" s="448"/>
      <c r="K362" s="444">
        <f t="shared" si="21"/>
        <v>1</v>
      </c>
      <c r="L362" s="392">
        <f t="shared" si="22"/>
        <v>46</v>
      </c>
    </row>
    <row r="363" spans="1:12">
      <c r="A363" s="440">
        <v>74</v>
      </c>
      <c r="B363" s="511" t="s">
        <v>201</v>
      </c>
      <c r="C363" s="502">
        <v>385</v>
      </c>
      <c r="D363" s="474" t="s">
        <v>24</v>
      </c>
      <c r="E363" s="444">
        <v>1</v>
      </c>
      <c r="F363" s="392">
        <v>385</v>
      </c>
      <c r="G363" s="485"/>
      <c r="H363" s="419"/>
      <c r="I363" s="420"/>
      <c r="J363" s="448"/>
      <c r="K363" s="444">
        <f t="shared" si="21"/>
        <v>1</v>
      </c>
      <c r="L363" s="392">
        <f t="shared" si="22"/>
        <v>385</v>
      </c>
    </row>
    <row r="364" spans="1:12">
      <c r="A364" s="440">
        <v>75</v>
      </c>
      <c r="B364" s="511" t="s">
        <v>351</v>
      </c>
      <c r="C364" s="502">
        <v>50</v>
      </c>
      <c r="D364" s="474" t="s">
        <v>24</v>
      </c>
      <c r="E364" s="444">
        <v>1</v>
      </c>
      <c r="F364" s="392">
        <v>50</v>
      </c>
      <c r="G364" s="485"/>
      <c r="H364" s="419"/>
      <c r="I364" s="420"/>
      <c r="J364" s="448"/>
      <c r="K364" s="444">
        <f t="shared" si="21"/>
        <v>1</v>
      </c>
      <c r="L364" s="392">
        <f t="shared" si="22"/>
        <v>50</v>
      </c>
    </row>
    <row r="365" spans="1:12">
      <c r="A365" s="440">
        <v>76</v>
      </c>
      <c r="B365" s="511" t="s">
        <v>322</v>
      </c>
      <c r="C365" s="502">
        <v>50</v>
      </c>
      <c r="D365" s="474" t="s">
        <v>24</v>
      </c>
      <c r="E365" s="444">
        <v>1</v>
      </c>
      <c r="F365" s="392">
        <v>50</v>
      </c>
      <c r="G365" s="485"/>
      <c r="H365" s="419"/>
      <c r="I365" s="420"/>
      <c r="J365" s="448"/>
      <c r="K365" s="444">
        <f t="shared" si="21"/>
        <v>1</v>
      </c>
      <c r="L365" s="392">
        <f t="shared" si="22"/>
        <v>50</v>
      </c>
    </row>
    <row r="366" spans="1:12">
      <c r="A366" s="440">
        <v>77</v>
      </c>
      <c r="B366" s="511" t="s">
        <v>323</v>
      </c>
      <c r="C366" s="502">
        <v>55</v>
      </c>
      <c r="D366" s="474" t="s">
        <v>24</v>
      </c>
      <c r="E366" s="444">
        <v>2</v>
      </c>
      <c r="F366" s="392">
        <v>110</v>
      </c>
      <c r="G366" s="485"/>
      <c r="H366" s="419"/>
      <c r="I366" s="420"/>
      <c r="J366" s="448"/>
      <c r="K366" s="444">
        <f t="shared" si="21"/>
        <v>2</v>
      </c>
      <c r="L366" s="392">
        <f t="shared" si="22"/>
        <v>110</v>
      </c>
    </row>
    <row r="367" spans="1:12">
      <c r="A367" s="440">
        <v>78</v>
      </c>
      <c r="B367" s="511" t="s">
        <v>324</v>
      </c>
      <c r="C367" s="502">
        <v>80</v>
      </c>
      <c r="D367" s="474" t="s">
        <v>24</v>
      </c>
      <c r="E367" s="444">
        <v>2</v>
      </c>
      <c r="F367" s="392">
        <v>160</v>
      </c>
      <c r="G367" s="485"/>
      <c r="H367" s="419"/>
      <c r="I367" s="420"/>
      <c r="J367" s="448"/>
      <c r="K367" s="444">
        <f t="shared" si="21"/>
        <v>2</v>
      </c>
      <c r="L367" s="392">
        <f t="shared" si="22"/>
        <v>160</v>
      </c>
    </row>
    <row r="368" spans="1:12">
      <c r="A368" s="440">
        <v>79</v>
      </c>
      <c r="B368" s="511" t="s">
        <v>353</v>
      </c>
      <c r="C368" s="502">
        <v>30</v>
      </c>
      <c r="D368" s="474" t="s">
        <v>24</v>
      </c>
      <c r="E368" s="444">
        <v>3</v>
      </c>
      <c r="F368" s="392">
        <v>90</v>
      </c>
      <c r="G368" s="485"/>
      <c r="H368" s="419"/>
      <c r="I368" s="420"/>
      <c r="J368" s="448"/>
      <c r="K368" s="444">
        <f t="shared" ref="K368:L431" si="23">E368+G368-I368</f>
        <v>3</v>
      </c>
      <c r="L368" s="392">
        <f t="shared" si="23"/>
        <v>90</v>
      </c>
    </row>
    <row r="369" spans="1:12">
      <c r="A369" s="440">
        <v>80</v>
      </c>
      <c r="B369" s="511" t="s">
        <v>354</v>
      </c>
      <c r="C369" s="502">
        <v>109</v>
      </c>
      <c r="D369" s="474" t="s">
        <v>24</v>
      </c>
      <c r="E369" s="444">
        <v>1</v>
      </c>
      <c r="F369" s="392">
        <v>109</v>
      </c>
      <c r="G369" s="485"/>
      <c r="H369" s="419"/>
      <c r="I369" s="420"/>
      <c r="J369" s="448"/>
      <c r="K369" s="444">
        <f t="shared" si="23"/>
        <v>1</v>
      </c>
      <c r="L369" s="392">
        <f t="shared" si="23"/>
        <v>109</v>
      </c>
    </row>
    <row r="370" spans="1:12">
      <c r="A370" s="440">
        <v>81</v>
      </c>
      <c r="B370" s="511" t="s">
        <v>355</v>
      </c>
      <c r="C370" s="502">
        <v>45</v>
      </c>
      <c r="D370" s="474" t="s">
        <v>24</v>
      </c>
      <c r="E370" s="444">
        <v>1</v>
      </c>
      <c r="F370" s="392">
        <v>45</v>
      </c>
      <c r="G370" s="485"/>
      <c r="H370" s="419"/>
      <c r="I370" s="420"/>
      <c r="J370" s="448"/>
      <c r="K370" s="444">
        <f t="shared" si="23"/>
        <v>1</v>
      </c>
      <c r="L370" s="392">
        <f t="shared" si="23"/>
        <v>45</v>
      </c>
    </row>
    <row r="371" spans="1:12">
      <c r="A371" s="440">
        <v>82</v>
      </c>
      <c r="B371" s="511" t="s">
        <v>356</v>
      </c>
      <c r="C371" s="502">
        <v>322</v>
      </c>
      <c r="D371" s="474" t="s">
        <v>24</v>
      </c>
      <c r="E371" s="444">
        <v>1</v>
      </c>
      <c r="F371" s="392">
        <v>322</v>
      </c>
      <c r="G371" s="485"/>
      <c r="H371" s="419"/>
      <c r="I371" s="420"/>
      <c r="J371" s="448"/>
      <c r="K371" s="444">
        <f t="shared" si="23"/>
        <v>1</v>
      </c>
      <c r="L371" s="392">
        <f t="shared" si="23"/>
        <v>322</v>
      </c>
    </row>
    <row r="372" spans="1:12">
      <c r="A372" s="440">
        <v>83</v>
      </c>
      <c r="B372" s="511" t="s">
        <v>357</v>
      </c>
      <c r="C372" s="502">
        <v>65</v>
      </c>
      <c r="D372" s="474" t="s">
        <v>24</v>
      </c>
      <c r="E372" s="444">
        <v>3</v>
      </c>
      <c r="F372" s="392">
        <v>195</v>
      </c>
      <c r="G372" s="485"/>
      <c r="H372" s="419"/>
      <c r="I372" s="420"/>
      <c r="J372" s="448"/>
      <c r="K372" s="444">
        <f t="shared" si="23"/>
        <v>3</v>
      </c>
      <c r="L372" s="392">
        <f t="shared" si="23"/>
        <v>195</v>
      </c>
    </row>
    <row r="373" spans="1:12">
      <c r="A373" s="440">
        <v>84</v>
      </c>
      <c r="B373" s="511" t="s">
        <v>358</v>
      </c>
      <c r="C373" s="502">
        <v>98</v>
      </c>
      <c r="D373" s="474" t="s">
        <v>24</v>
      </c>
      <c r="E373" s="444">
        <v>10</v>
      </c>
      <c r="F373" s="392">
        <v>980</v>
      </c>
      <c r="G373" s="485"/>
      <c r="H373" s="419"/>
      <c r="I373" s="420"/>
      <c r="J373" s="448"/>
      <c r="K373" s="444">
        <f t="shared" si="23"/>
        <v>10</v>
      </c>
      <c r="L373" s="392">
        <f t="shared" si="23"/>
        <v>980</v>
      </c>
    </row>
    <row r="374" spans="1:12">
      <c r="A374" s="440">
        <v>85</v>
      </c>
      <c r="B374" s="511" t="s">
        <v>224</v>
      </c>
      <c r="C374" s="502">
        <v>180</v>
      </c>
      <c r="D374" s="474" t="s">
        <v>24</v>
      </c>
      <c r="E374" s="444">
        <v>1</v>
      </c>
      <c r="F374" s="392">
        <v>180</v>
      </c>
      <c r="G374" s="485"/>
      <c r="H374" s="419"/>
      <c r="I374" s="420"/>
      <c r="J374" s="448"/>
      <c r="K374" s="444">
        <f t="shared" si="23"/>
        <v>1</v>
      </c>
      <c r="L374" s="392">
        <f t="shared" si="23"/>
        <v>180</v>
      </c>
    </row>
    <row r="375" spans="1:12">
      <c r="A375" s="440">
        <v>86</v>
      </c>
      <c r="B375" s="511" t="s">
        <v>359</v>
      </c>
      <c r="C375" s="502">
        <v>53</v>
      </c>
      <c r="D375" s="474" t="s">
        <v>24</v>
      </c>
      <c r="E375" s="444">
        <v>1</v>
      </c>
      <c r="F375" s="392">
        <v>53</v>
      </c>
      <c r="G375" s="485"/>
      <c r="H375" s="419"/>
      <c r="I375" s="420"/>
      <c r="J375" s="448"/>
      <c r="K375" s="444">
        <f t="shared" si="23"/>
        <v>1</v>
      </c>
      <c r="L375" s="392">
        <f t="shared" si="23"/>
        <v>53</v>
      </c>
    </row>
    <row r="376" spans="1:12">
      <c r="A376" s="440">
        <v>87</v>
      </c>
      <c r="B376" s="511" t="s">
        <v>360</v>
      </c>
      <c r="C376" s="502">
        <v>70</v>
      </c>
      <c r="D376" s="474" t="s">
        <v>24</v>
      </c>
      <c r="E376" s="444">
        <v>1</v>
      </c>
      <c r="F376" s="392">
        <v>70</v>
      </c>
      <c r="G376" s="485"/>
      <c r="H376" s="419"/>
      <c r="I376" s="420"/>
      <c r="J376" s="448"/>
      <c r="K376" s="444">
        <f t="shared" si="23"/>
        <v>1</v>
      </c>
      <c r="L376" s="392">
        <f t="shared" si="23"/>
        <v>70</v>
      </c>
    </row>
    <row r="377" spans="1:12">
      <c r="A377" s="440">
        <v>88</v>
      </c>
      <c r="B377" s="511" t="s">
        <v>135</v>
      </c>
      <c r="C377" s="502">
        <v>175</v>
      </c>
      <c r="D377" s="474" t="s">
        <v>24</v>
      </c>
      <c r="E377" s="444">
        <v>1</v>
      </c>
      <c r="F377" s="392">
        <v>175</v>
      </c>
      <c r="G377" s="485"/>
      <c r="H377" s="419"/>
      <c r="I377" s="420"/>
      <c r="J377" s="448"/>
      <c r="K377" s="444">
        <f t="shared" si="23"/>
        <v>1</v>
      </c>
      <c r="L377" s="392">
        <f t="shared" si="23"/>
        <v>175</v>
      </c>
    </row>
    <row r="378" spans="1:12">
      <c r="A378" s="440">
        <v>89</v>
      </c>
      <c r="B378" s="511" t="s">
        <v>361</v>
      </c>
      <c r="C378" s="502">
        <v>45.5</v>
      </c>
      <c r="D378" s="474" t="s">
        <v>24</v>
      </c>
      <c r="E378" s="444">
        <v>1</v>
      </c>
      <c r="F378" s="392">
        <v>45.5</v>
      </c>
      <c r="G378" s="485"/>
      <c r="H378" s="419"/>
      <c r="I378" s="420"/>
      <c r="J378" s="448"/>
      <c r="K378" s="444">
        <f t="shared" si="23"/>
        <v>1</v>
      </c>
      <c r="L378" s="392">
        <f t="shared" si="23"/>
        <v>45.5</v>
      </c>
    </row>
    <row r="379" spans="1:12">
      <c r="A379" s="440">
        <v>90</v>
      </c>
      <c r="B379" s="511" t="s">
        <v>362</v>
      </c>
      <c r="C379" s="502">
        <v>111.5</v>
      </c>
      <c r="D379" s="474" t="s">
        <v>24</v>
      </c>
      <c r="E379" s="444">
        <v>1</v>
      </c>
      <c r="F379" s="392">
        <v>111.5</v>
      </c>
      <c r="G379" s="485"/>
      <c r="H379" s="419"/>
      <c r="I379" s="420"/>
      <c r="J379" s="448"/>
      <c r="K379" s="444">
        <f t="shared" si="23"/>
        <v>1</v>
      </c>
      <c r="L379" s="392">
        <f t="shared" si="23"/>
        <v>111.5</v>
      </c>
    </row>
    <row r="380" spans="1:12">
      <c r="A380" s="440">
        <v>91</v>
      </c>
      <c r="B380" s="511" t="s">
        <v>363</v>
      </c>
      <c r="C380" s="502">
        <v>48</v>
      </c>
      <c r="D380" s="474" t="s">
        <v>24</v>
      </c>
      <c r="E380" s="444">
        <v>1</v>
      </c>
      <c r="F380" s="392">
        <v>48</v>
      </c>
      <c r="G380" s="485"/>
      <c r="H380" s="419"/>
      <c r="I380" s="420"/>
      <c r="J380" s="448"/>
      <c r="K380" s="444">
        <f t="shared" si="23"/>
        <v>1</v>
      </c>
      <c r="L380" s="392">
        <f t="shared" si="23"/>
        <v>48</v>
      </c>
    </row>
    <row r="381" spans="1:12">
      <c r="A381" s="440">
        <v>92</v>
      </c>
      <c r="B381" s="511" t="s">
        <v>365</v>
      </c>
      <c r="C381" s="502">
        <v>76</v>
      </c>
      <c r="D381" s="474" t="s">
        <v>24</v>
      </c>
      <c r="E381" s="444">
        <v>1</v>
      </c>
      <c r="F381" s="392">
        <v>76</v>
      </c>
      <c r="G381" s="485"/>
      <c r="H381" s="419"/>
      <c r="I381" s="420"/>
      <c r="J381" s="448"/>
      <c r="K381" s="444">
        <f t="shared" si="23"/>
        <v>1</v>
      </c>
      <c r="L381" s="392">
        <f t="shared" si="23"/>
        <v>76</v>
      </c>
    </row>
    <row r="382" spans="1:12">
      <c r="A382" s="440">
        <v>93</v>
      </c>
      <c r="B382" s="511" t="s">
        <v>366</v>
      </c>
      <c r="C382" s="502">
        <v>100</v>
      </c>
      <c r="D382" s="474" t="s">
        <v>24</v>
      </c>
      <c r="E382" s="444">
        <v>1</v>
      </c>
      <c r="F382" s="392">
        <v>100</v>
      </c>
      <c r="G382" s="485"/>
      <c r="H382" s="419"/>
      <c r="I382" s="420"/>
      <c r="J382" s="448"/>
      <c r="K382" s="444">
        <f t="shared" si="23"/>
        <v>1</v>
      </c>
      <c r="L382" s="392">
        <f t="shared" si="23"/>
        <v>100</v>
      </c>
    </row>
    <row r="383" spans="1:12">
      <c r="A383" s="440">
        <v>94</v>
      </c>
      <c r="B383" s="511" t="s">
        <v>367</v>
      </c>
      <c r="C383" s="502">
        <v>42</v>
      </c>
      <c r="D383" s="474" t="s">
        <v>24</v>
      </c>
      <c r="E383" s="444">
        <v>2</v>
      </c>
      <c r="F383" s="392">
        <v>84</v>
      </c>
      <c r="G383" s="485"/>
      <c r="H383" s="419"/>
      <c r="I383" s="420"/>
      <c r="J383" s="448"/>
      <c r="K383" s="444">
        <f t="shared" si="23"/>
        <v>2</v>
      </c>
      <c r="L383" s="392">
        <f t="shared" si="23"/>
        <v>84</v>
      </c>
    </row>
    <row r="384" spans="1:12">
      <c r="A384" s="440">
        <v>95</v>
      </c>
      <c r="B384" s="511" t="s">
        <v>294</v>
      </c>
      <c r="C384" s="502">
        <v>37</v>
      </c>
      <c r="D384" s="474" t="s">
        <v>24</v>
      </c>
      <c r="E384" s="444">
        <v>2</v>
      </c>
      <c r="F384" s="392">
        <v>74</v>
      </c>
      <c r="G384" s="485"/>
      <c r="H384" s="419"/>
      <c r="I384" s="420"/>
      <c r="J384" s="448"/>
      <c r="K384" s="444">
        <f t="shared" si="23"/>
        <v>2</v>
      </c>
      <c r="L384" s="392">
        <f t="shared" si="23"/>
        <v>74</v>
      </c>
    </row>
    <row r="385" spans="1:12">
      <c r="A385" s="440">
        <v>96</v>
      </c>
      <c r="B385" s="511" t="s">
        <v>368</v>
      </c>
      <c r="C385" s="502">
        <v>40</v>
      </c>
      <c r="D385" s="474" t="s">
        <v>24</v>
      </c>
      <c r="E385" s="444">
        <v>3</v>
      </c>
      <c r="F385" s="392">
        <v>120</v>
      </c>
      <c r="G385" s="485"/>
      <c r="H385" s="419"/>
      <c r="I385" s="420"/>
      <c r="J385" s="448"/>
      <c r="K385" s="444">
        <f t="shared" si="23"/>
        <v>3</v>
      </c>
      <c r="L385" s="392">
        <f t="shared" si="23"/>
        <v>120</v>
      </c>
    </row>
    <row r="386" spans="1:12">
      <c r="A386" s="440">
        <v>97</v>
      </c>
      <c r="B386" s="511" t="s">
        <v>370</v>
      </c>
      <c r="C386" s="502">
        <v>30</v>
      </c>
      <c r="D386" s="474" t="s">
        <v>24</v>
      </c>
      <c r="E386" s="444">
        <v>2</v>
      </c>
      <c r="F386" s="392">
        <v>60</v>
      </c>
      <c r="G386" s="485"/>
      <c r="H386" s="419"/>
      <c r="I386" s="420"/>
      <c r="J386" s="448"/>
      <c r="K386" s="444">
        <f t="shared" si="23"/>
        <v>2</v>
      </c>
      <c r="L386" s="392">
        <f t="shared" si="23"/>
        <v>60</v>
      </c>
    </row>
    <row r="387" spans="1:12">
      <c r="A387" s="440">
        <v>98</v>
      </c>
      <c r="B387" s="511" t="s">
        <v>228</v>
      </c>
      <c r="C387" s="502">
        <v>60</v>
      </c>
      <c r="D387" s="474" t="s">
        <v>24</v>
      </c>
      <c r="E387" s="444">
        <v>1</v>
      </c>
      <c r="F387" s="392">
        <v>60</v>
      </c>
      <c r="G387" s="485"/>
      <c r="H387" s="419"/>
      <c r="I387" s="420"/>
      <c r="J387" s="448"/>
      <c r="K387" s="444">
        <f t="shared" si="23"/>
        <v>1</v>
      </c>
      <c r="L387" s="392">
        <f t="shared" si="23"/>
        <v>60</v>
      </c>
    </row>
    <row r="388" spans="1:12">
      <c r="A388" s="440">
        <v>99</v>
      </c>
      <c r="B388" s="511" t="s">
        <v>371</v>
      </c>
      <c r="C388" s="502">
        <v>150</v>
      </c>
      <c r="D388" s="474" t="s">
        <v>24</v>
      </c>
      <c r="E388" s="444">
        <v>1</v>
      </c>
      <c r="F388" s="392">
        <v>150</v>
      </c>
      <c r="G388" s="485"/>
      <c r="H388" s="419"/>
      <c r="I388" s="420"/>
      <c r="J388" s="448"/>
      <c r="K388" s="444">
        <f t="shared" si="23"/>
        <v>1</v>
      </c>
      <c r="L388" s="392">
        <f t="shared" si="23"/>
        <v>150</v>
      </c>
    </row>
    <row r="389" spans="1:12">
      <c r="A389" s="440">
        <v>100</v>
      </c>
      <c r="B389" s="511" t="s">
        <v>372</v>
      </c>
      <c r="C389" s="502">
        <v>17</v>
      </c>
      <c r="D389" s="474" t="s">
        <v>24</v>
      </c>
      <c r="E389" s="444">
        <v>10</v>
      </c>
      <c r="F389" s="392">
        <v>170</v>
      </c>
      <c r="G389" s="485"/>
      <c r="H389" s="419"/>
      <c r="I389" s="420"/>
      <c r="J389" s="448"/>
      <c r="K389" s="444">
        <f t="shared" si="23"/>
        <v>10</v>
      </c>
      <c r="L389" s="392">
        <f t="shared" si="23"/>
        <v>170</v>
      </c>
    </row>
    <row r="390" spans="1:12">
      <c r="A390" s="440">
        <v>101</v>
      </c>
      <c r="B390" s="511" t="s">
        <v>373</v>
      </c>
      <c r="C390" s="502">
        <v>23.330000000000002</v>
      </c>
      <c r="D390" s="474" t="s">
        <v>24</v>
      </c>
      <c r="E390" s="444">
        <v>5</v>
      </c>
      <c r="F390" s="392">
        <v>116.65</v>
      </c>
      <c r="G390" s="485"/>
      <c r="H390" s="419"/>
      <c r="I390" s="420"/>
      <c r="J390" s="448"/>
      <c r="K390" s="444">
        <f t="shared" si="23"/>
        <v>5</v>
      </c>
      <c r="L390" s="392">
        <f t="shared" si="23"/>
        <v>116.65</v>
      </c>
    </row>
    <row r="391" spans="1:12">
      <c r="A391" s="440">
        <v>102</v>
      </c>
      <c r="B391" s="511" t="s">
        <v>374</v>
      </c>
      <c r="C391" s="502">
        <v>172.4</v>
      </c>
      <c r="D391" s="474" t="s">
        <v>24</v>
      </c>
      <c r="E391" s="444">
        <v>5</v>
      </c>
      <c r="F391" s="392">
        <v>862</v>
      </c>
      <c r="G391" s="485"/>
      <c r="H391" s="419"/>
      <c r="I391" s="420"/>
      <c r="J391" s="448"/>
      <c r="K391" s="444">
        <f t="shared" si="23"/>
        <v>5</v>
      </c>
      <c r="L391" s="392">
        <f t="shared" si="23"/>
        <v>862</v>
      </c>
    </row>
    <row r="392" spans="1:12">
      <c r="A392" s="440">
        <v>103</v>
      </c>
      <c r="B392" s="511" t="s">
        <v>375</v>
      </c>
      <c r="C392" s="502">
        <v>162.72</v>
      </c>
      <c r="D392" s="474" t="s">
        <v>24</v>
      </c>
      <c r="E392" s="444">
        <v>5</v>
      </c>
      <c r="F392" s="392">
        <v>813.6</v>
      </c>
      <c r="G392" s="485"/>
      <c r="H392" s="419"/>
      <c r="I392" s="420"/>
      <c r="J392" s="448"/>
      <c r="K392" s="444">
        <f t="shared" si="23"/>
        <v>5</v>
      </c>
      <c r="L392" s="392">
        <f t="shared" si="23"/>
        <v>813.6</v>
      </c>
    </row>
    <row r="393" spans="1:12">
      <c r="A393" s="440">
        <v>104</v>
      </c>
      <c r="B393" s="511" t="s">
        <v>376</v>
      </c>
      <c r="C393" s="502">
        <v>131.66</v>
      </c>
      <c r="D393" s="474" t="s">
        <v>24</v>
      </c>
      <c r="E393" s="444">
        <v>5</v>
      </c>
      <c r="F393" s="392">
        <v>658.3</v>
      </c>
      <c r="G393" s="485"/>
      <c r="H393" s="419"/>
      <c r="I393" s="420"/>
      <c r="J393" s="448"/>
      <c r="K393" s="444">
        <f t="shared" si="23"/>
        <v>5</v>
      </c>
      <c r="L393" s="392">
        <f t="shared" si="23"/>
        <v>658.3</v>
      </c>
    </row>
    <row r="394" spans="1:12">
      <c r="A394" s="440">
        <v>105</v>
      </c>
      <c r="B394" s="511" t="s">
        <v>377</v>
      </c>
      <c r="C394" s="502">
        <v>49</v>
      </c>
      <c r="D394" s="474" t="s">
        <v>24</v>
      </c>
      <c r="E394" s="444">
        <v>10</v>
      </c>
      <c r="F394" s="392">
        <v>490</v>
      </c>
      <c r="G394" s="485"/>
      <c r="H394" s="419"/>
      <c r="I394" s="420"/>
      <c r="J394" s="448"/>
      <c r="K394" s="444">
        <f t="shared" si="23"/>
        <v>10</v>
      </c>
      <c r="L394" s="392">
        <f t="shared" si="23"/>
        <v>490</v>
      </c>
    </row>
    <row r="395" spans="1:12">
      <c r="A395" s="440">
        <v>106</v>
      </c>
      <c r="B395" s="511" t="s">
        <v>378</v>
      </c>
      <c r="C395" s="502">
        <v>180</v>
      </c>
      <c r="D395" s="474" t="s">
        <v>24</v>
      </c>
      <c r="E395" s="444">
        <v>1</v>
      </c>
      <c r="F395" s="392">
        <v>180</v>
      </c>
      <c r="G395" s="485"/>
      <c r="H395" s="419"/>
      <c r="I395" s="420"/>
      <c r="J395" s="448"/>
      <c r="K395" s="444">
        <f t="shared" si="23"/>
        <v>1</v>
      </c>
      <c r="L395" s="392">
        <f t="shared" si="23"/>
        <v>180</v>
      </c>
    </row>
    <row r="396" spans="1:12">
      <c r="A396" s="440">
        <v>107</v>
      </c>
      <c r="B396" s="511" t="s">
        <v>379</v>
      </c>
      <c r="C396" s="502">
        <v>18.96</v>
      </c>
      <c r="D396" s="474" t="s">
        <v>24</v>
      </c>
      <c r="E396" s="444">
        <v>1</v>
      </c>
      <c r="F396" s="392">
        <v>18.96</v>
      </c>
      <c r="G396" s="485"/>
      <c r="H396" s="419"/>
      <c r="I396" s="420"/>
      <c r="J396" s="448"/>
      <c r="K396" s="444">
        <f t="shared" si="23"/>
        <v>1</v>
      </c>
      <c r="L396" s="392">
        <f t="shared" si="23"/>
        <v>18.96</v>
      </c>
    </row>
    <row r="397" spans="1:12">
      <c r="A397" s="440">
        <v>108</v>
      </c>
      <c r="B397" s="511" t="s">
        <v>380</v>
      </c>
      <c r="C397" s="502">
        <v>40</v>
      </c>
      <c r="D397" s="474" t="s">
        <v>24</v>
      </c>
      <c r="E397" s="444">
        <v>20</v>
      </c>
      <c r="F397" s="392">
        <v>800</v>
      </c>
      <c r="G397" s="485"/>
      <c r="H397" s="419"/>
      <c r="I397" s="420"/>
      <c r="J397" s="448"/>
      <c r="K397" s="444">
        <f t="shared" si="23"/>
        <v>20</v>
      </c>
      <c r="L397" s="392">
        <f t="shared" si="23"/>
        <v>800</v>
      </c>
    </row>
    <row r="398" spans="1:12">
      <c r="A398" s="440">
        <v>109</v>
      </c>
      <c r="B398" s="511" t="s">
        <v>323</v>
      </c>
      <c r="C398" s="502">
        <v>45.24</v>
      </c>
      <c r="D398" s="474" t="s">
        <v>24</v>
      </c>
      <c r="E398" s="444">
        <v>2</v>
      </c>
      <c r="F398" s="392">
        <v>90.48</v>
      </c>
      <c r="G398" s="485"/>
      <c r="H398" s="419"/>
      <c r="I398" s="420"/>
      <c r="J398" s="448"/>
      <c r="K398" s="444">
        <f t="shared" si="23"/>
        <v>2</v>
      </c>
      <c r="L398" s="392">
        <f t="shared" si="23"/>
        <v>90.48</v>
      </c>
    </row>
    <row r="399" spans="1:12">
      <c r="A399" s="440">
        <v>110</v>
      </c>
      <c r="B399" s="511" t="s">
        <v>228</v>
      </c>
      <c r="C399" s="502">
        <v>46</v>
      </c>
      <c r="D399" s="474" t="s">
        <v>24</v>
      </c>
      <c r="E399" s="444">
        <v>1</v>
      </c>
      <c r="F399" s="392">
        <v>46</v>
      </c>
      <c r="G399" s="485"/>
      <c r="H399" s="419"/>
      <c r="I399" s="420"/>
      <c r="J399" s="448"/>
      <c r="K399" s="444">
        <f t="shared" si="23"/>
        <v>1</v>
      </c>
      <c r="L399" s="392">
        <f t="shared" si="23"/>
        <v>46</v>
      </c>
    </row>
    <row r="400" spans="1:12">
      <c r="A400" s="440">
        <v>111</v>
      </c>
      <c r="B400" s="511" t="s">
        <v>352</v>
      </c>
      <c r="C400" s="502">
        <v>60</v>
      </c>
      <c r="D400" s="474" t="s">
        <v>24</v>
      </c>
      <c r="E400" s="444">
        <v>2</v>
      </c>
      <c r="F400" s="392">
        <v>120</v>
      </c>
      <c r="G400" s="485"/>
      <c r="H400" s="419"/>
      <c r="I400" s="420"/>
      <c r="J400" s="448"/>
      <c r="K400" s="444">
        <f t="shared" si="23"/>
        <v>2</v>
      </c>
      <c r="L400" s="392">
        <f t="shared" si="23"/>
        <v>120</v>
      </c>
    </row>
    <row r="401" spans="1:12">
      <c r="A401" s="440">
        <v>112</v>
      </c>
      <c r="B401" s="511" t="s">
        <v>323</v>
      </c>
      <c r="C401" s="502">
        <v>44.4</v>
      </c>
      <c r="D401" s="474" t="s">
        <v>24</v>
      </c>
      <c r="E401" s="444">
        <v>8</v>
      </c>
      <c r="F401" s="392">
        <v>355.2</v>
      </c>
      <c r="G401" s="485"/>
      <c r="H401" s="419"/>
      <c r="I401" s="420"/>
      <c r="J401" s="448"/>
      <c r="K401" s="444">
        <f t="shared" si="23"/>
        <v>8</v>
      </c>
      <c r="L401" s="392">
        <f t="shared" si="23"/>
        <v>355.2</v>
      </c>
    </row>
    <row r="402" spans="1:12">
      <c r="A402" s="440">
        <v>113</v>
      </c>
      <c r="B402" s="511" t="s">
        <v>228</v>
      </c>
      <c r="C402" s="502">
        <v>40</v>
      </c>
      <c r="D402" s="474" t="s">
        <v>24</v>
      </c>
      <c r="E402" s="444">
        <v>2</v>
      </c>
      <c r="F402" s="392">
        <v>80</v>
      </c>
      <c r="G402" s="485"/>
      <c r="H402" s="419"/>
      <c r="I402" s="420"/>
      <c r="J402" s="448"/>
      <c r="K402" s="444">
        <f t="shared" si="23"/>
        <v>2</v>
      </c>
      <c r="L402" s="392">
        <f t="shared" si="23"/>
        <v>80</v>
      </c>
    </row>
    <row r="403" spans="1:12">
      <c r="A403" s="440">
        <v>114</v>
      </c>
      <c r="B403" s="511" t="s">
        <v>221</v>
      </c>
      <c r="C403" s="502">
        <v>163.05000000000001</v>
      </c>
      <c r="D403" s="474" t="s">
        <v>24</v>
      </c>
      <c r="E403" s="444">
        <v>2</v>
      </c>
      <c r="F403" s="392">
        <v>326.10000000000002</v>
      </c>
      <c r="G403" s="485"/>
      <c r="H403" s="419"/>
      <c r="I403" s="420"/>
      <c r="J403" s="448"/>
      <c r="K403" s="444">
        <f t="shared" si="23"/>
        <v>2</v>
      </c>
      <c r="L403" s="392">
        <f t="shared" si="23"/>
        <v>326.10000000000002</v>
      </c>
    </row>
    <row r="404" spans="1:12">
      <c r="A404" s="440">
        <v>115</v>
      </c>
      <c r="B404" s="511" t="s">
        <v>383</v>
      </c>
      <c r="C404" s="502">
        <v>16</v>
      </c>
      <c r="D404" s="474" t="s">
        <v>24</v>
      </c>
      <c r="E404" s="444">
        <v>5</v>
      </c>
      <c r="F404" s="392">
        <v>80</v>
      </c>
      <c r="G404" s="485"/>
      <c r="H404" s="419"/>
      <c r="I404" s="420"/>
      <c r="J404" s="448"/>
      <c r="K404" s="444">
        <f t="shared" si="23"/>
        <v>5</v>
      </c>
      <c r="L404" s="392">
        <f t="shared" si="23"/>
        <v>80</v>
      </c>
    </row>
    <row r="405" spans="1:12">
      <c r="A405" s="440">
        <v>116</v>
      </c>
      <c r="B405" s="511" t="s">
        <v>235</v>
      </c>
      <c r="C405" s="502">
        <v>398.4</v>
      </c>
      <c r="D405" s="474" t="s">
        <v>24</v>
      </c>
      <c r="E405" s="444">
        <v>1</v>
      </c>
      <c r="F405" s="392">
        <v>398.4</v>
      </c>
      <c r="G405" s="485"/>
      <c r="H405" s="419"/>
      <c r="I405" s="420"/>
      <c r="J405" s="448"/>
      <c r="K405" s="444">
        <f t="shared" si="23"/>
        <v>1</v>
      </c>
      <c r="L405" s="392">
        <f t="shared" si="23"/>
        <v>398.4</v>
      </c>
    </row>
    <row r="406" spans="1:12">
      <c r="A406" s="440">
        <v>117</v>
      </c>
      <c r="B406" s="511" t="s">
        <v>384</v>
      </c>
      <c r="C406" s="502">
        <v>175.08</v>
      </c>
      <c r="D406" s="474" t="s">
        <v>24</v>
      </c>
      <c r="E406" s="444">
        <v>17</v>
      </c>
      <c r="F406" s="392">
        <v>2976.36</v>
      </c>
      <c r="G406" s="485"/>
      <c r="H406" s="419"/>
      <c r="I406" s="420"/>
      <c r="J406" s="448"/>
      <c r="K406" s="444">
        <f t="shared" si="23"/>
        <v>17</v>
      </c>
      <c r="L406" s="392">
        <f t="shared" si="23"/>
        <v>2976.36</v>
      </c>
    </row>
    <row r="407" spans="1:12">
      <c r="A407" s="440">
        <v>118</v>
      </c>
      <c r="B407" s="511" t="s">
        <v>384</v>
      </c>
      <c r="C407" s="502">
        <v>175.07999999999998</v>
      </c>
      <c r="D407" s="474" t="s">
        <v>24</v>
      </c>
      <c r="E407" s="444">
        <v>40</v>
      </c>
      <c r="F407" s="392">
        <v>7003.2</v>
      </c>
      <c r="G407" s="485"/>
      <c r="H407" s="419"/>
      <c r="I407" s="420"/>
      <c r="J407" s="448"/>
      <c r="K407" s="444">
        <f t="shared" si="23"/>
        <v>40</v>
      </c>
      <c r="L407" s="392">
        <f t="shared" si="23"/>
        <v>7003.2</v>
      </c>
    </row>
    <row r="408" spans="1:12">
      <c r="A408" s="440">
        <v>119</v>
      </c>
      <c r="B408" s="511" t="s">
        <v>385</v>
      </c>
      <c r="C408" s="502">
        <v>23.7</v>
      </c>
      <c r="D408" s="474" t="s">
        <v>24</v>
      </c>
      <c r="E408" s="444">
        <v>1</v>
      </c>
      <c r="F408" s="392">
        <v>23.7</v>
      </c>
      <c r="G408" s="485"/>
      <c r="H408" s="419"/>
      <c r="I408" s="420"/>
      <c r="J408" s="448"/>
      <c r="K408" s="444">
        <f t="shared" si="23"/>
        <v>1</v>
      </c>
      <c r="L408" s="392">
        <f t="shared" si="23"/>
        <v>23.7</v>
      </c>
    </row>
    <row r="409" spans="1:12">
      <c r="A409" s="440">
        <v>120</v>
      </c>
      <c r="B409" s="511" t="s">
        <v>386</v>
      </c>
      <c r="C409" s="502">
        <v>20.399999999999999</v>
      </c>
      <c r="D409" s="474" t="s">
        <v>24</v>
      </c>
      <c r="E409" s="444">
        <v>1</v>
      </c>
      <c r="F409" s="392">
        <v>20.399999999999999</v>
      </c>
      <c r="G409" s="485"/>
      <c r="H409" s="419"/>
      <c r="I409" s="420"/>
      <c r="J409" s="448"/>
      <c r="K409" s="444">
        <f t="shared" si="23"/>
        <v>1</v>
      </c>
      <c r="L409" s="392">
        <f t="shared" si="23"/>
        <v>20.399999999999999</v>
      </c>
    </row>
    <row r="410" spans="1:12">
      <c r="A410" s="440">
        <v>121</v>
      </c>
      <c r="B410" s="511" t="s">
        <v>388</v>
      </c>
      <c r="C410" s="502">
        <v>155</v>
      </c>
      <c r="D410" s="474" t="s">
        <v>24</v>
      </c>
      <c r="E410" s="444">
        <v>1</v>
      </c>
      <c r="F410" s="392">
        <v>155</v>
      </c>
      <c r="G410" s="485"/>
      <c r="H410" s="419"/>
      <c r="I410" s="420"/>
      <c r="J410" s="448"/>
      <c r="K410" s="444">
        <f t="shared" si="23"/>
        <v>1</v>
      </c>
      <c r="L410" s="392">
        <f t="shared" si="23"/>
        <v>155</v>
      </c>
    </row>
    <row r="411" spans="1:12">
      <c r="A411" s="440">
        <v>122</v>
      </c>
      <c r="B411" s="511" t="s">
        <v>389</v>
      </c>
      <c r="C411" s="502">
        <v>142.53</v>
      </c>
      <c r="D411" s="474" t="s">
        <v>24</v>
      </c>
      <c r="E411" s="444">
        <v>2</v>
      </c>
      <c r="F411" s="392">
        <v>285.06</v>
      </c>
      <c r="G411" s="485"/>
      <c r="H411" s="419"/>
      <c r="I411" s="420"/>
      <c r="J411" s="448"/>
      <c r="K411" s="444">
        <f t="shared" si="23"/>
        <v>2</v>
      </c>
      <c r="L411" s="392">
        <f t="shared" si="23"/>
        <v>285.06</v>
      </c>
    </row>
    <row r="412" spans="1:12">
      <c r="A412" s="440">
        <v>123</v>
      </c>
      <c r="B412" s="511" t="s">
        <v>390</v>
      </c>
      <c r="C412" s="502">
        <v>155</v>
      </c>
      <c r="D412" s="474" t="s">
        <v>24</v>
      </c>
      <c r="E412" s="444">
        <v>1</v>
      </c>
      <c r="F412" s="392">
        <v>155</v>
      </c>
      <c r="G412" s="485"/>
      <c r="H412" s="419"/>
      <c r="I412" s="420"/>
      <c r="J412" s="448"/>
      <c r="K412" s="444">
        <f t="shared" si="23"/>
        <v>1</v>
      </c>
      <c r="L412" s="392">
        <f t="shared" si="23"/>
        <v>155</v>
      </c>
    </row>
    <row r="413" spans="1:12">
      <c r="A413" s="440">
        <v>124</v>
      </c>
      <c r="B413" s="511" t="s">
        <v>391</v>
      </c>
      <c r="C413" s="502">
        <v>190</v>
      </c>
      <c r="D413" s="474" t="s">
        <v>24</v>
      </c>
      <c r="E413" s="444">
        <v>1</v>
      </c>
      <c r="F413" s="392">
        <v>190</v>
      </c>
      <c r="G413" s="485"/>
      <c r="H413" s="419"/>
      <c r="I413" s="420"/>
      <c r="J413" s="448"/>
      <c r="K413" s="444">
        <f t="shared" si="23"/>
        <v>1</v>
      </c>
      <c r="L413" s="392">
        <f t="shared" si="23"/>
        <v>190</v>
      </c>
    </row>
    <row r="414" spans="1:12">
      <c r="A414" s="440">
        <v>125</v>
      </c>
      <c r="B414" s="511" t="s">
        <v>392</v>
      </c>
      <c r="C414" s="502">
        <v>270</v>
      </c>
      <c r="D414" s="474" t="s">
        <v>24</v>
      </c>
      <c r="E414" s="444">
        <v>5</v>
      </c>
      <c r="F414" s="392">
        <v>1350</v>
      </c>
      <c r="G414" s="485"/>
      <c r="H414" s="419"/>
      <c r="I414" s="420"/>
      <c r="J414" s="448"/>
      <c r="K414" s="444">
        <f t="shared" si="23"/>
        <v>5</v>
      </c>
      <c r="L414" s="392">
        <f t="shared" si="23"/>
        <v>1350</v>
      </c>
    </row>
    <row r="415" spans="1:12">
      <c r="A415" s="440">
        <v>126</v>
      </c>
      <c r="B415" s="511" t="s">
        <v>393</v>
      </c>
      <c r="C415" s="502">
        <v>240</v>
      </c>
      <c r="D415" s="474" t="s">
        <v>24</v>
      </c>
      <c r="E415" s="444">
        <v>5</v>
      </c>
      <c r="F415" s="392">
        <v>1200</v>
      </c>
      <c r="G415" s="485"/>
      <c r="H415" s="419"/>
      <c r="I415" s="420"/>
      <c r="J415" s="448"/>
      <c r="K415" s="444">
        <f t="shared" si="23"/>
        <v>5</v>
      </c>
      <c r="L415" s="392">
        <f t="shared" si="23"/>
        <v>1200</v>
      </c>
    </row>
    <row r="416" spans="1:12">
      <c r="A416" s="440">
        <v>127</v>
      </c>
      <c r="B416" s="511" t="s">
        <v>394</v>
      </c>
      <c r="C416" s="502">
        <v>220</v>
      </c>
      <c r="D416" s="474" t="s">
        <v>24</v>
      </c>
      <c r="E416" s="444">
        <v>5</v>
      </c>
      <c r="F416" s="392">
        <v>1100</v>
      </c>
      <c r="G416" s="485"/>
      <c r="H416" s="419"/>
      <c r="I416" s="420"/>
      <c r="J416" s="448"/>
      <c r="K416" s="444">
        <f t="shared" si="23"/>
        <v>5</v>
      </c>
      <c r="L416" s="392">
        <f t="shared" si="23"/>
        <v>1100</v>
      </c>
    </row>
    <row r="417" spans="1:12">
      <c r="A417" s="440">
        <v>128</v>
      </c>
      <c r="B417" s="511" t="s">
        <v>395</v>
      </c>
      <c r="C417" s="502">
        <v>35</v>
      </c>
      <c r="D417" s="474" t="s">
        <v>24</v>
      </c>
      <c r="E417" s="444">
        <v>9</v>
      </c>
      <c r="F417" s="392">
        <v>315</v>
      </c>
      <c r="G417" s="485"/>
      <c r="H417" s="419"/>
      <c r="I417" s="420"/>
      <c r="J417" s="448"/>
      <c r="K417" s="444">
        <f t="shared" si="23"/>
        <v>9</v>
      </c>
      <c r="L417" s="392">
        <f t="shared" si="23"/>
        <v>315</v>
      </c>
    </row>
    <row r="418" spans="1:12">
      <c r="A418" s="440">
        <v>129</v>
      </c>
      <c r="B418" s="511" t="s">
        <v>396</v>
      </c>
      <c r="C418" s="502">
        <v>15</v>
      </c>
      <c r="D418" s="474" t="s">
        <v>24</v>
      </c>
      <c r="E418" s="444">
        <v>7</v>
      </c>
      <c r="F418" s="392">
        <v>105</v>
      </c>
      <c r="G418" s="485"/>
      <c r="H418" s="419"/>
      <c r="I418" s="420"/>
      <c r="J418" s="448"/>
      <c r="K418" s="444">
        <f t="shared" si="23"/>
        <v>7</v>
      </c>
      <c r="L418" s="392">
        <f t="shared" si="23"/>
        <v>105</v>
      </c>
    </row>
    <row r="419" spans="1:12">
      <c r="A419" s="440">
        <v>130</v>
      </c>
      <c r="B419" s="511" t="s">
        <v>397</v>
      </c>
      <c r="C419" s="502">
        <v>20</v>
      </c>
      <c r="D419" s="474" t="s">
        <v>24</v>
      </c>
      <c r="E419" s="444">
        <v>2</v>
      </c>
      <c r="F419" s="392">
        <v>40</v>
      </c>
      <c r="G419" s="485"/>
      <c r="H419" s="419"/>
      <c r="I419" s="420"/>
      <c r="J419" s="448"/>
      <c r="K419" s="444">
        <f t="shared" si="23"/>
        <v>2</v>
      </c>
      <c r="L419" s="392">
        <f t="shared" si="23"/>
        <v>40</v>
      </c>
    </row>
    <row r="420" spans="1:12">
      <c r="A420" s="440">
        <v>131</v>
      </c>
      <c r="B420" s="511" t="s">
        <v>398</v>
      </c>
      <c r="C420" s="502">
        <v>49</v>
      </c>
      <c r="D420" s="474" t="s">
        <v>24</v>
      </c>
      <c r="E420" s="444">
        <v>15</v>
      </c>
      <c r="F420" s="392">
        <v>735</v>
      </c>
      <c r="G420" s="485"/>
      <c r="H420" s="419"/>
      <c r="I420" s="420"/>
      <c r="J420" s="448"/>
      <c r="K420" s="444">
        <f t="shared" si="23"/>
        <v>15</v>
      </c>
      <c r="L420" s="392">
        <f t="shared" si="23"/>
        <v>735</v>
      </c>
    </row>
    <row r="421" spans="1:12">
      <c r="A421" s="440">
        <v>132</v>
      </c>
      <c r="B421" s="511" t="s">
        <v>404</v>
      </c>
      <c r="C421" s="502">
        <v>100</v>
      </c>
      <c r="D421" s="474" t="s">
        <v>24</v>
      </c>
      <c r="E421" s="444">
        <v>2</v>
      </c>
      <c r="F421" s="392">
        <v>200</v>
      </c>
      <c r="G421" s="485"/>
      <c r="H421" s="419"/>
      <c r="I421" s="420"/>
      <c r="J421" s="448"/>
      <c r="K421" s="444">
        <f t="shared" si="23"/>
        <v>2</v>
      </c>
      <c r="L421" s="392">
        <f t="shared" si="23"/>
        <v>200</v>
      </c>
    </row>
    <row r="422" spans="1:12">
      <c r="A422" s="440">
        <v>133</v>
      </c>
      <c r="B422" s="511" t="s">
        <v>405</v>
      </c>
      <c r="C422" s="502">
        <v>150</v>
      </c>
      <c r="D422" s="474" t="s">
        <v>24</v>
      </c>
      <c r="E422" s="444">
        <v>1</v>
      </c>
      <c r="F422" s="392">
        <v>150</v>
      </c>
      <c r="G422" s="485"/>
      <c r="H422" s="419"/>
      <c r="I422" s="420"/>
      <c r="J422" s="448"/>
      <c r="K422" s="444">
        <f t="shared" si="23"/>
        <v>1</v>
      </c>
      <c r="L422" s="392">
        <f t="shared" si="23"/>
        <v>150</v>
      </c>
    </row>
    <row r="423" spans="1:12">
      <c r="A423" s="440">
        <v>134</v>
      </c>
      <c r="B423" s="511" t="s">
        <v>406</v>
      </c>
      <c r="C423" s="502">
        <v>90</v>
      </c>
      <c r="D423" s="474" t="s">
        <v>24</v>
      </c>
      <c r="E423" s="444">
        <v>1</v>
      </c>
      <c r="F423" s="392">
        <v>90</v>
      </c>
      <c r="G423" s="485"/>
      <c r="H423" s="419"/>
      <c r="I423" s="420"/>
      <c r="J423" s="448"/>
      <c r="K423" s="444">
        <f t="shared" si="23"/>
        <v>1</v>
      </c>
      <c r="L423" s="392">
        <f t="shared" si="23"/>
        <v>90</v>
      </c>
    </row>
    <row r="424" spans="1:12">
      <c r="A424" s="440">
        <v>135</v>
      </c>
      <c r="B424" s="511" t="s">
        <v>407</v>
      </c>
      <c r="C424" s="502">
        <v>75</v>
      </c>
      <c r="D424" s="474" t="s">
        <v>24</v>
      </c>
      <c r="E424" s="444">
        <v>3</v>
      </c>
      <c r="F424" s="392">
        <v>225</v>
      </c>
      <c r="G424" s="485"/>
      <c r="H424" s="419"/>
      <c r="I424" s="420"/>
      <c r="J424" s="448"/>
      <c r="K424" s="444">
        <f t="shared" si="23"/>
        <v>3</v>
      </c>
      <c r="L424" s="392">
        <f t="shared" si="23"/>
        <v>225</v>
      </c>
    </row>
    <row r="425" spans="1:12">
      <c r="A425" s="440">
        <v>136</v>
      </c>
      <c r="B425" s="511" t="s">
        <v>408</v>
      </c>
      <c r="C425" s="502">
        <v>35</v>
      </c>
      <c r="D425" s="474" t="s">
        <v>24</v>
      </c>
      <c r="E425" s="444">
        <v>5</v>
      </c>
      <c r="F425" s="392">
        <v>175</v>
      </c>
      <c r="G425" s="485"/>
      <c r="H425" s="419"/>
      <c r="I425" s="420"/>
      <c r="J425" s="448"/>
      <c r="K425" s="444">
        <f t="shared" si="23"/>
        <v>5</v>
      </c>
      <c r="L425" s="392">
        <f t="shared" si="23"/>
        <v>175</v>
      </c>
    </row>
    <row r="426" spans="1:12">
      <c r="A426" s="440">
        <v>137</v>
      </c>
      <c r="B426" s="511" t="s">
        <v>409</v>
      </c>
      <c r="C426" s="502">
        <v>40</v>
      </c>
      <c r="D426" s="474" t="s">
        <v>24</v>
      </c>
      <c r="E426" s="444">
        <v>5</v>
      </c>
      <c r="F426" s="392">
        <v>200</v>
      </c>
      <c r="G426" s="485"/>
      <c r="H426" s="419"/>
      <c r="I426" s="420"/>
      <c r="J426" s="448"/>
      <c r="K426" s="444">
        <f t="shared" si="23"/>
        <v>5</v>
      </c>
      <c r="L426" s="392">
        <f t="shared" si="23"/>
        <v>200</v>
      </c>
    </row>
    <row r="427" spans="1:12">
      <c r="A427" s="440">
        <v>138</v>
      </c>
      <c r="B427" s="511" t="s">
        <v>411</v>
      </c>
      <c r="C427" s="502">
        <v>40</v>
      </c>
      <c r="D427" s="474" t="s">
        <v>24</v>
      </c>
      <c r="E427" s="444">
        <v>6</v>
      </c>
      <c r="F427" s="392">
        <v>240</v>
      </c>
      <c r="G427" s="485"/>
      <c r="H427" s="419"/>
      <c r="I427" s="420"/>
      <c r="J427" s="448"/>
      <c r="K427" s="444">
        <f t="shared" si="23"/>
        <v>6</v>
      </c>
      <c r="L427" s="392">
        <f t="shared" si="23"/>
        <v>240</v>
      </c>
    </row>
    <row r="428" spans="1:12">
      <c r="A428" s="440">
        <v>139</v>
      </c>
      <c r="B428" s="511" t="s">
        <v>412</v>
      </c>
      <c r="C428" s="502">
        <v>50</v>
      </c>
      <c r="D428" s="474" t="s">
        <v>24</v>
      </c>
      <c r="E428" s="444">
        <v>6</v>
      </c>
      <c r="F428" s="392">
        <v>300</v>
      </c>
      <c r="G428" s="485"/>
      <c r="H428" s="419"/>
      <c r="I428" s="420"/>
      <c r="J428" s="448"/>
      <c r="K428" s="444">
        <f t="shared" si="23"/>
        <v>6</v>
      </c>
      <c r="L428" s="392">
        <f t="shared" si="23"/>
        <v>300</v>
      </c>
    </row>
    <row r="429" spans="1:12">
      <c r="A429" s="440">
        <v>140</v>
      </c>
      <c r="B429" s="511" t="s">
        <v>413</v>
      </c>
      <c r="C429" s="502">
        <v>90</v>
      </c>
      <c r="D429" s="474" t="s">
        <v>24</v>
      </c>
      <c r="E429" s="444">
        <v>6</v>
      </c>
      <c r="F429" s="392">
        <v>540</v>
      </c>
      <c r="G429" s="485"/>
      <c r="H429" s="419"/>
      <c r="I429" s="420"/>
      <c r="J429" s="448"/>
      <c r="K429" s="444">
        <f t="shared" si="23"/>
        <v>6</v>
      </c>
      <c r="L429" s="392">
        <f t="shared" si="23"/>
        <v>540</v>
      </c>
    </row>
    <row r="430" spans="1:12">
      <c r="A430" s="440">
        <v>141</v>
      </c>
      <c r="B430" s="511" t="s">
        <v>414</v>
      </c>
      <c r="C430" s="502">
        <v>45</v>
      </c>
      <c r="D430" s="474" t="s">
        <v>24</v>
      </c>
      <c r="E430" s="444">
        <v>4</v>
      </c>
      <c r="F430" s="392">
        <v>180</v>
      </c>
      <c r="G430" s="485"/>
      <c r="H430" s="419"/>
      <c r="I430" s="420"/>
      <c r="J430" s="448"/>
      <c r="K430" s="444">
        <f t="shared" si="23"/>
        <v>4</v>
      </c>
      <c r="L430" s="392">
        <f t="shared" si="23"/>
        <v>180</v>
      </c>
    </row>
    <row r="431" spans="1:12">
      <c r="A431" s="440">
        <v>142</v>
      </c>
      <c r="B431" s="511" t="s">
        <v>416</v>
      </c>
      <c r="C431" s="502">
        <v>45</v>
      </c>
      <c r="D431" s="474" t="s">
        <v>24</v>
      </c>
      <c r="E431" s="444">
        <v>4</v>
      </c>
      <c r="F431" s="392">
        <v>180</v>
      </c>
      <c r="G431" s="485"/>
      <c r="H431" s="419"/>
      <c r="I431" s="420"/>
      <c r="J431" s="448"/>
      <c r="K431" s="444">
        <f t="shared" si="23"/>
        <v>4</v>
      </c>
      <c r="L431" s="392">
        <f t="shared" si="23"/>
        <v>180</v>
      </c>
    </row>
    <row r="432" spans="1:12">
      <c r="A432" s="440">
        <v>143</v>
      </c>
      <c r="B432" s="511" t="s">
        <v>417</v>
      </c>
      <c r="C432" s="502">
        <v>70</v>
      </c>
      <c r="D432" s="474" t="s">
        <v>24</v>
      </c>
      <c r="E432" s="444">
        <v>4</v>
      </c>
      <c r="F432" s="392">
        <v>280</v>
      </c>
      <c r="G432" s="485"/>
      <c r="H432" s="419"/>
      <c r="I432" s="420"/>
      <c r="J432" s="448"/>
      <c r="K432" s="444">
        <f t="shared" ref="K432:L450" si="24">E432+G432-I432</f>
        <v>4</v>
      </c>
      <c r="L432" s="392">
        <f t="shared" si="24"/>
        <v>280</v>
      </c>
    </row>
    <row r="433" spans="1:12">
      <c r="A433" s="440">
        <v>144</v>
      </c>
      <c r="B433" s="511" t="s">
        <v>418</v>
      </c>
      <c r="C433" s="502">
        <v>90</v>
      </c>
      <c r="D433" s="474" t="s">
        <v>24</v>
      </c>
      <c r="E433" s="444">
        <v>4</v>
      </c>
      <c r="F433" s="392">
        <v>360</v>
      </c>
      <c r="G433" s="485"/>
      <c r="H433" s="419"/>
      <c r="I433" s="420"/>
      <c r="J433" s="448"/>
      <c r="K433" s="444">
        <f t="shared" si="24"/>
        <v>4</v>
      </c>
      <c r="L433" s="392">
        <f t="shared" si="24"/>
        <v>360</v>
      </c>
    </row>
    <row r="434" spans="1:12">
      <c r="A434" s="440">
        <v>145</v>
      </c>
      <c r="B434" s="511" t="s">
        <v>421</v>
      </c>
      <c r="C434" s="502">
        <v>85</v>
      </c>
      <c r="D434" s="474" t="s">
        <v>24</v>
      </c>
      <c r="E434" s="444">
        <v>1</v>
      </c>
      <c r="F434" s="392">
        <v>85</v>
      </c>
      <c r="G434" s="485"/>
      <c r="H434" s="419"/>
      <c r="I434" s="420"/>
      <c r="J434" s="448"/>
      <c r="K434" s="444">
        <f t="shared" si="24"/>
        <v>1</v>
      </c>
      <c r="L434" s="392">
        <f t="shared" si="24"/>
        <v>85</v>
      </c>
    </row>
    <row r="435" spans="1:12">
      <c r="A435" s="440">
        <v>146</v>
      </c>
      <c r="B435" s="511" t="s">
        <v>422</v>
      </c>
      <c r="C435" s="502">
        <v>210</v>
      </c>
      <c r="D435" s="474" t="s">
        <v>24</v>
      </c>
      <c r="E435" s="444">
        <v>1</v>
      </c>
      <c r="F435" s="392">
        <v>210</v>
      </c>
      <c r="G435" s="485"/>
      <c r="H435" s="419"/>
      <c r="I435" s="420"/>
      <c r="J435" s="448"/>
      <c r="K435" s="444">
        <f t="shared" si="24"/>
        <v>1</v>
      </c>
      <c r="L435" s="392">
        <f t="shared" si="24"/>
        <v>210</v>
      </c>
    </row>
    <row r="436" spans="1:12">
      <c r="A436" s="440">
        <v>147</v>
      </c>
      <c r="B436" s="511" t="s">
        <v>424</v>
      </c>
      <c r="C436" s="502">
        <v>100</v>
      </c>
      <c r="D436" s="474" t="s">
        <v>24</v>
      </c>
      <c r="E436" s="444">
        <v>9</v>
      </c>
      <c r="F436" s="392">
        <v>900</v>
      </c>
      <c r="G436" s="485"/>
      <c r="H436" s="419"/>
      <c r="I436" s="420"/>
      <c r="J436" s="448"/>
      <c r="K436" s="444">
        <f t="shared" si="24"/>
        <v>9</v>
      </c>
      <c r="L436" s="392">
        <f t="shared" si="24"/>
        <v>900</v>
      </c>
    </row>
    <row r="437" spans="1:12">
      <c r="A437" s="440">
        <v>148</v>
      </c>
      <c r="B437" s="511" t="s">
        <v>425</v>
      </c>
      <c r="C437" s="502">
        <v>100</v>
      </c>
      <c r="D437" s="474" t="s">
        <v>24</v>
      </c>
      <c r="E437" s="444">
        <v>5</v>
      </c>
      <c r="F437" s="392">
        <v>500</v>
      </c>
      <c r="G437" s="485"/>
      <c r="H437" s="419"/>
      <c r="I437" s="420"/>
      <c r="J437" s="448"/>
      <c r="K437" s="444">
        <f t="shared" si="24"/>
        <v>5</v>
      </c>
      <c r="L437" s="392">
        <f t="shared" si="24"/>
        <v>500</v>
      </c>
    </row>
    <row r="438" spans="1:12">
      <c r="A438" s="440">
        <v>149</v>
      </c>
      <c r="B438" s="511" t="s">
        <v>428</v>
      </c>
      <c r="C438" s="502">
        <v>90</v>
      </c>
      <c r="D438" s="474" t="s">
        <v>24</v>
      </c>
      <c r="E438" s="444">
        <v>1</v>
      </c>
      <c r="F438" s="392">
        <v>90</v>
      </c>
      <c r="G438" s="485"/>
      <c r="H438" s="419"/>
      <c r="I438" s="420"/>
      <c r="J438" s="448"/>
      <c r="K438" s="444">
        <f t="shared" si="24"/>
        <v>1</v>
      </c>
      <c r="L438" s="392">
        <f t="shared" si="24"/>
        <v>90</v>
      </c>
    </row>
    <row r="439" spans="1:12">
      <c r="A439" s="440">
        <v>150</v>
      </c>
      <c r="B439" s="511" t="s">
        <v>429</v>
      </c>
      <c r="C439" s="502">
        <v>90</v>
      </c>
      <c r="D439" s="474" t="s">
        <v>24</v>
      </c>
      <c r="E439" s="444">
        <v>1</v>
      </c>
      <c r="F439" s="392">
        <v>90</v>
      </c>
      <c r="G439" s="485"/>
      <c r="H439" s="419"/>
      <c r="I439" s="420"/>
      <c r="J439" s="448"/>
      <c r="K439" s="444">
        <f t="shared" si="24"/>
        <v>1</v>
      </c>
      <c r="L439" s="392">
        <f t="shared" si="24"/>
        <v>90</v>
      </c>
    </row>
    <row r="440" spans="1:12">
      <c r="A440" s="440">
        <v>151</v>
      </c>
      <c r="B440" s="511" t="s">
        <v>174</v>
      </c>
      <c r="C440" s="502">
        <v>1420</v>
      </c>
      <c r="D440" s="474" t="s">
        <v>24</v>
      </c>
      <c r="E440" s="444">
        <v>1</v>
      </c>
      <c r="F440" s="392">
        <v>1420</v>
      </c>
      <c r="G440" s="485"/>
      <c r="H440" s="419"/>
      <c r="I440" s="420"/>
      <c r="J440" s="448"/>
      <c r="K440" s="444">
        <f t="shared" si="24"/>
        <v>1</v>
      </c>
      <c r="L440" s="392">
        <f t="shared" si="24"/>
        <v>1420</v>
      </c>
    </row>
    <row r="441" spans="1:12">
      <c r="A441" s="440">
        <v>152</v>
      </c>
      <c r="B441" s="511" t="s">
        <v>700</v>
      </c>
      <c r="C441" s="504">
        <f>F441/E441</f>
        <v>15</v>
      </c>
      <c r="D441" s="474" t="s">
        <v>24</v>
      </c>
      <c r="E441" s="463">
        <v>8</v>
      </c>
      <c r="F441" s="396">
        <v>120</v>
      </c>
      <c r="G441" s="486"/>
      <c r="H441" s="421"/>
      <c r="I441" s="422"/>
      <c r="J441" s="449"/>
      <c r="K441" s="444">
        <f t="shared" si="24"/>
        <v>8</v>
      </c>
      <c r="L441" s="392">
        <f t="shared" si="24"/>
        <v>120</v>
      </c>
    </row>
    <row r="442" spans="1:12">
      <c r="A442" s="440">
        <v>153</v>
      </c>
      <c r="B442" s="511" t="s">
        <v>701</v>
      </c>
      <c r="C442" s="504">
        <f t="shared" ref="C442:C450" si="25">F442/E442</f>
        <v>20</v>
      </c>
      <c r="D442" s="474" t="s">
        <v>24</v>
      </c>
      <c r="E442" s="463">
        <v>8</v>
      </c>
      <c r="F442" s="396">
        <v>160</v>
      </c>
      <c r="G442" s="486"/>
      <c r="H442" s="421"/>
      <c r="I442" s="422"/>
      <c r="J442" s="449"/>
      <c r="K442" s="444">
        <f t="shared" si="24"/>
        <v>8</v>
      </c>
      <c r="L442" s="392">
        <f t="shared" si="24"/>
        <v>160</v>
      </c>
    </row>
    <row r="443" spans="1:12">
      <c r="A443" s="440">
        <v>154</v>
      </c>
      <c r="B443" s="511" t="s">
        <v>702</v>
      </c>
      <c r="C443" s="504">
        <f t="shared" si="25"/>
        <v>25</v>
      </c>
      <c r="D443" s="474" t="s">
        <v>24</v>
      </c>
      <c r="E443" s="463">
        <v>8</v>
      </c>
      <c r="F443" s="396">
        <v>200</v>
      </c>
      <c r="G443" s="486"/>
      <c r="H443" s="421"/>
      <c r="I443" s="422"/>
      <c r="J443" s="449"/>
      <c r="K443" s="444">
        <f t="shared" si="24"/>
        <v>8</v>
      </c>
      <c r="L443" s="392">
        <f t="shared" si="24"/>
        <v>200</v>
      </c>
    </row>
    <row r="444" spans="1:12">
      <c r="A444" s="440">
        <v>155</v>
      </c>
      <c r="B444" s="511" t="s">
        <v>703</v>
      </c>
      <c r="C444" s="504">
        <f t="shared" si="25"/>
        <v>25</v>
      </c>
      <c r="D444" s="474" t="s">
        <v>24</v>
      </c>
      <c r="E444" s="463">
        <v>8</v>
      </c>
      <c r="F444" s="396">
        <v>200</v>
      </c>
      <c r="G444" s="486"/>
      <c r="H444" s="421"/>
      <c r="I444" s="422"/>
      <c r="J444" s="449"/>
      <c r="K444" s="444">
        <f t="shared" si="24"/>
        <v>8</v>
      </c>
      <c r="L444" s="392">
        <f t="shared" si="24"/>
        <v>200</v>
      </c>
    </row>
    <row r="445" spans="1:12">
      <c r="A445" s="440">
        <v>156</v>
      </c>
      <c r="B445" s="511" t="s">
        <v>704</v>
      </c>
      <c r="C445" s="504">
        <f t="shared" si="25"/>
        <v>35</v>
      </c>
      <c r="D445" s="474" t="s">
        <v>24</v>
      </c>
      <c r="E445" s="463">
        <v>8</v>
      </c>
      <c r="F445" s="396">
        <v>280</v>
      </c>
      <c r="G445" s="486"/>
      <c r="H445" s="421"/>
      <c r="I445" s="422"/>
      <c r="J445" s="449"/>
      <c r="K445" s="444">
        <f t="shared" si="24"/>
        <v>8</v>
      </c>
      <c r="L445" s="392">
        <f t="shared" si="24"/>
        <v>280</v>
      </c>
    </row>
    <row r="446" spans="1:12">
      <c r="A446" s="440">
        <v>157</v>
      </c>
      <c r="B446" s="511" t="s">
        <v>705</v>
      </c>
      <c r="C446" s="504">
        <f t="shared" si="25"/>
        <v>50</v>
      </c>
      <c r="D446" s="474" t="s">
        <v>24</v>
      </c>
      <c r="E446" s="463">
        <v>8</v>
      </c>
      <c r="F446" s="396">
        <v>400</v>
      </c>
      <c r="G446" s="486"/>
      <c r="H446" s="421"/>
      <c r="I446" s="422"/>
      <c r="J446" s="449"/>
      <c r="K446" s="444">
        <f t="shared" si="24"/>
        <v>8</v>
      </c>
      <c r="L446" s="392">
        <f t="shared" si="24"/>
        <v>400</v>
      </c>
    </row>
    <row r="447" spans="1:12">
      <c r="A447" s="440">
        <v>158</v>
      </c>
      <c r="B447" s="511" t="s">
        <v>706</v>
      </c>
      <c r="C447" s="504">
        <f t="shared" si="25"/>
        <v>30</v>
      </c>
      <c r="D447" s="474" t="s">
        <v>24</v>
      </c>
      <c r="E447" s="463">
        <v>4</v>
      </c>
      <c r="F447" s="396">
        <v>120</v>
      </c>
      <c r="G447" s="486"/>
      <c r="H447" s="421"/>
      <c r="I447" s="422"/>
      <c r="J447" s="449"/>
      <c r="K447" s="444">
        <f t="shared" si="24"/>
        <v>4</v>
      </c>
      <c r="L447" s="392">
        <f t="shared" si="24"/>
        <v>120</v>
      </c>
    </row>
    <row r="448" spans="1:12">
      <c r="A448" s="440">
        <v>159</v>
      </c>
      <c r="B448" s="511" t="s">
        <v>479</v>
      </c>
      <c r="C448" s="504">
        <f t="shared" si="25"/>
        <v>35</v>
      </c>
      <c r="D448" s="474" t="s">
        <v>24</v>
      </c>
      <c r="E448" s="463">
        <v>4</v>
      </c>
      <c r="F448" s="396">
        <v>140</v>
      </c>
      <c r="G448" s="486"/>
      <c r="H448" s="421"/>
      <c r="I448" s="422"/>
      <c r="J448" s="449"/>
      <c r="K448" s="444">
        <f t="shared" si="24"/>
        <v>4</v>
      </c>
      <c r="L448" s="392">
        <f t="shared" si="24"/>
        <v>140</v>
      </c>
    </row>
    <row r="449" spans="1:12">
      <c r="A449" s="440">
        <v>160</v>
      </c>
      <c r="B449" s="511" t="s">
        <v>707</v>
      </c>
      <c r="C449" s="504">
        <f t="shared" si="25"/>
        <v>30</v>
      </c>
      <c r="D449" s="474" t="s">
        <v>24</v>
      </c>
      <c r="E449" s="463">
        <v>5</v>
      </c>
      <c r="F449" s="396">
        <v>150</v>
      </c>
      <c r="G449" s="486"/>
      <c r="H449" s="421"/>
      <c r="I449" s="422"/>
      <c r="J449" s="449"/>
      <c r="K449" s="444">
        <f t="shared" si="24"/>
        <v>5</v>
      </c>
      <c r="L449" s="392">
        <f t="shared" si="24"/>
        <v>150</v>
      </c>
    </row>
    <row r="450" spans="1:12" ht="15.75" thickBot="1">
      <c r="A450" s="522">
        <v>161</v>
      </c>
      <c r="B450" s="512" t="s">
        <v>699</v>
      </c>
      <c r="C450" s="531">
        <f t="shared" si="25"/>
        <v>600</v>
      </c>
      <c r="D450" s="475" t="s">
        <v>24</v>
      </c>
      <c r="E450" s="463">
        <v>1</v>
      </c>
      <c r="F450" s="396">
        <v>600</v>
      </c>
      <c r="G450" s="486"/>
      <c r="H450" s="421"/>
      <c r="I450" s="422"/>
      <c r="J450" s="449"/>
      <c r="K450" s="463">
        <f t="shared" si="24"/>
        <v>1</v>
      </c>
      <c r="L450" s="396">
        <f t="shared" si="24"/>
        <v>600</v>
      </c>
    </row>
    <row r="451" spans="1:12" ht="15.75" thickBot="1">
      <c r="A451" s="526"/>
      <c r="B451" s="513" t="s">
        <v>430</v>
      </c>
      <c r="C451" s="487"/>
      <c r="D451" s="476"/>
      <c r="E451" s="460"/>
      <c r="F451" s="393">
        <f>SUM(F290:F450)</f>
        <v>43744.600000000006</v>
      </c>
      <c r="G451" s="487"/>
      <c r="H451" s="411">
        <v>0</v>
      </c>
      <c r="I451" s="409"/>
      <c r="J451" s="450">
        <v>0</v>
      </c>
      <c r="K451" s="460"/>
      <c r="L451" s="393">
        <f>SUM(L290:L450)</f>
        <v>43744.600000000006</v>
      </c>
    </row>
    <row r="452" spans="1:12" ht="15.75" thickBot="1">
      <c r="A452" s="527"/>
      <c r="B452" s="509" t="s">
        <v>431</v>
      </c>
      <c r="C452" s="489"/>
      <c r="D452" s="477"/>
      <c r="E452" s="462"/>
      <c r="F452" s="395"/>
      <c r="G452" s="489"/>
      <c r="H452" s="424"/>
      <c r="I452" s="408"/>
      <c r="J452" s="451"/>
      <c r="K452" s="462"/>
      <c r="L452" s="395"/>
    </row>
    <row r="453" spans="1:12">
      <c r="A453" s="536">
        <v>1</v>
      </c>
      <c r="B453" s="510" t="s">
        <v>301</v>
      </c>
      <c r="C453" s="501">
        <v>2.88</v>
      </c>
      <c r="D453" s="473" t="s">
        <v>24</v>
      </c>
      <c r="E453" s="459">
        <v>2</v>
      </c>
      <c r="F453" s="391">
        <v>5.76</v>
      </c>
      <c r="G453" s="484"/>
      <c r="H453" s="417"/>
      <c r="I453" s="418"/>
      <c r="J453" s="447"/>
      <c r="K453" s="459">
        <f t="shared" ref="K453:L468" si="26">E453+G453-I453</f>
        <v>2</v>
      </c>
      <c r="L453" s="391">
        <f t="shared" si="26"/>
        <v>5.76</v>
      </c>
    </row>
    <row r="454" spans="1:12">
      <c r="A454" s="440">
        <v>2</v>
      </c>
      <c r="B454" s="511" t="s">
        <v>432</v>
      </c>
      <c r="C454" s="502">
        <v>8.5</v>
      </c>
      <c r="D454" s="474" t="s">
        <v>24</v>
      </c>
      <c r="E454" s="444">
        <v>2</v>
      </c>
      <c r="F454" s="392">
        <v>17</v>
      </c>
      <c r="G454" s="485"/>
      <c r="H454" s="419"/>
      <c r="I454" s="420"/>
      <c r="J454" s="448"/>
      <c r="K454" s="444">
        <f t="shared" si="26"/>
        <v>2</v>
      </c>
      <c r="L454" s="392">
        <f t="shared" si="26"/>
        <v>17</v>
      </c>
    </row>
    <row r="455" spans="1:12">
      <c r="A455" s="440">
        <v>3</v>
      </c>
      <c r="B455" s="511" t="s">
        <v>433</v>
      </c>
      <c r="C455" s="502">
        <v>28.22</v>
      </c>
      <c r="D455" s="474" t="s">
        <v>24</v>
      </c>
      <c r="E455" s="444">
        <v>5</v>
      </c>
      <c r="F455" s="392">
        <v>141.1</v>
      </c>
      <c r="G455" s="485"/>
      <c r="H455" s="419"/>
      <c r="I455" s="420"/>
      <c r="J455" s="448"/>
      <c r="K455" s="444">
        <f t="shared" si="26"/>
        <v>5</v>
      </c>
      <c r="L455" s="392">
        <f t="shared" si="26"/>
        <v>141.1</v>
      </c>
    </row>
    <row r="456" spans="1:12">
      <c r="A456" s="440">
        <v>4</v>
      </c>
      <c r="B456" s="511" t="s">
        <v>434</v>
      </c>
      <c r="C456" s="502">
        <v>36.020000000000003</v>
      </c>
      <c r="D456" s="474" t="s">
        <v>24</v>
      </c>
      <c r="E456" s="444">
        <v>1</v>
      </c>
      <c r="F456" s="392">
        <v>36.020000000000003</v>
      </c>
      <c r="G456" s="485"/>
      <c r="H456" s="419"/>
      <c r="I456" s="420"/>
      <c r="J456" s="448"/>
      <c r="K456" s="444">
        <f t="shared" si="26"/>
        <v>1</v>
      </c>
      <c r="L456" s="392">
        <f t="shared" si="26"/>
        <v>36.020000000000003</v>
      </c>
    </row>
    <row r="457" spans="1:12">
      <c r="A457" s="440">
        <v>5</v>
      </c>
      <c r="B457" s="511" t="s">
        <v>435</v>
      </c>
      <c r="C457" s="502">
        <v>6.6</v>
      </c>
      <c r="D457" s="474" t="s">
        <v>24</v>
      </c>
      <c r="E457" s="444">
        <v>1</v>
      </c>
      <c r="F457" s="392">
        <v>6.6</v>
      </c>
      <c r="G457" s="485"/>
      <c r="H457" s="419"/>
      <c r="I457" s="420"/>
      <c r="J457" s="448"/>
      <c r="K457" s="444">
        <f t="shared" si="26"/>
        <v>1</v>
      </c>
      <c r="L457" s="392">
        <f t="shared" si="26"/>
        <v>6.6</v>
      </c>
    </row>
    <row r="458" spans="1:12">
      <c r="A458" s="440">
        <v>6</v>
      </c>
      <c r="B458" s="511" t="s">
        <v>437</v>
      </c>
      <c r="C458" s="502">
        <v>1.4</v>
      </c>
      <c r="D458" s="474" t="s">
        <v>438</v>
      </c>
      <c r="E458" s="444">
        <v>30</v>
      </c>
      <c r="F458" s="392">
        <v>42</v>
      </c>
      <c r="G458" s="485"/>
      <c r="H458" s="419"/>
      <c r="I458" s="420"/>
      <c r="J458" s="448"/>
      <c r="K458" s="444">
        <f t="shared" si="26"/>
        <v>30</v>
      </c>
      <c r="L458" s="392">
        <f t="shared" si="26"/>
        <v>42</v>
      </c>
    </row>
    <row r="459" spans="1:12">
      <c r="A459" s="440">
        <v>7</v>
      </c>
      <c r="B459" s="511" t="s">
        <v>440</v>
      </c>
      <c r="C459" s="502">
        <v>50</v>
      </c>
      <c r="D459" s="474" t="s">
        <v>24</v>
      </c>
      <c r="E459" s="444">
        <v>1</v>
      </c>
      <c r="F459" s="392">
        <v>50</v>
      </c>
      <c r="G459" s="485"/>
      <c r="H459" s="419"/>
      <c r="I459" s="420"/>
      <c r="J459" s="448"/>
      <c r="K459" s="444">
        <f t="shared" si="26"/>
        <v>1</v>
      </c>
      <c r="L459" s="392">
        <f t="shared" si="26"/>
        <v>50</v>
      </c>
    </row>
    <row r="460" spans="1:12">
      <c r="A460" s="440">
        <v>8</v>
      </c>
      <c r="B460" s="511" t="s">
        <v>444</v>
      </c>
      <c r="C460" s="502">
        <v>18</v>
      </c>
      <c r="D460" s="474" t="s">
        <v>24</v>
      </c>
      <c r="E460" s="444">
        <v>5</v>
      </c>
      <c r="F460" s="392">
        <v>90</v>
      </c>
      <c r="G460" s="485"/>
      <c r="H460" s="419"/>
      <c r="I460" s="420"/>
      <c r="J460" s="448"/>
      <c r="K460" s="444">
        <f t="shared" si="26"/>
        <v>5</v>
      </c>
      <c r="L460" s="392">
        <f t="shared" si="26"/>
        <v>90</v>
      </c>
    </row>
    <row r="461" spans="1:12">
      <c r="A461" s="440">
        <v>9</v>
      </c>
      <c r="B461" s="511" t="s">
        <v>445</v>
      </c>
      <c r="C461" s="502">
        <v>50</v>
      </c>
      <c r="D461" s="474" t="s">
        <v>24</v>
      </c>
      <c r="E461" s="444">
        <v>1</v>
      </c>
      <c r="F461" s="392">
        <v>50</v>
      </c>
      <c r="G461" s="485"/>
      <c r="H461" s="419"/>
      <c r="I461" s="420"/>
      <c r="J461" s="448"/>
      <c r="K461" s="444">
        <f t="shared" si="26"/>
        <v>1</v>
      </c>
      <c r="L461" s="392">
        <f t="shared" si="26"/>
        <v>50</v>
      </c>
    </row>
    <row r="462" spans="1:12">
      <c r="A462" s="440">
        <v>10</v>
      </c>
      <c r="B462" s="511" t="s">
        <v>446</v>
      </c>
      <c r="C462" s="502">
        <v>11.5</v>
      </c>
      <c r="D462" s="474" t="s">
        <v>24</v>
      </c>
      <c r="E462" s="444">
        <v>4</v>
      </c>
      <c r="F462" s="392">
        <v>46</v>
      </c>
      <c r="G462" s="485"/>
      <c r="H462" s="419"/>
      <c r="I462" s="420"/>
      <c r="J462" s="448"/>
      <c r="K462" s="444">
        <f t="shared" si="26"/>
        <v>4</v>
      </c>
      <c r="L462" s="392">
        <f t="shared" si="26"/>
        <v>46</v>
      </c>
    </row>
    <row r="463" spans="1:12">
      <c r="A463" s="440">
        <v>11</v>
      </c>
      <c r="B463" s="511" t="s">
        <v>444</v>
      </c>
      <c r="C463" s="502">
        <v>18</v>
      </c>
      <c r="D463" s="474" t="s">
        <v>24</v>
      </c>
      <c r="E463" s="444">
        <v>3</v>
      </c>
      <c r="F463" s="392">
        <v>54</v>
      </c>
      <c r="G463" s="485"/>
      <c r="H463" s="419"/>
      <c r="I463" s="420"/>
      <c r="J463" s="448"/>
      <c r="K463" s="444">
        <f t="shared" si="26"/>
        <v>3</v>
      </c>
      <c r="L463" s="392">
        <f t="shared" si="26"/>
        <v>54</v>
      </c>
    </row>
    <row r="464" spans="1:12">
      <c r="A464" s="440">
        <v>12</v>
      </c>
      <c r="B464" s="511" t="s">
        <v>447</v>
      </c>
      <c r="C464" s="502">
        <v>15</v>
      </c>
      <c r="D464" s="474" t="s">
        <v>24</v>
      </c>
      <c r="E464" s="444">
        <v>4</v>
      </c>
      <c r="F464" s="392">
        <v>60</v>
      </c>
      <c r="G464" s="485"/>
      <c r="H464" s="419"/>
      <c r="I464" s="420"/>
      <c r="J464" s="448"/>
      <c r="K464" s="444">
        <f t="shared" si="26"/>
        <v>4</v>
      </c>
      <c r="L464" s="392">
        <f t="shared" si="26"/>
        <v>60</v>
      </c>
    </row>
    <row r="465" spans="1:12">
      <c r="A465" s="440">
        <v>13</v>
      </c>
      <c r="B465" s="511" t="s">
        <v>448</v>
      </c>
      <c r="C465" s="502">
        <v>84</v>
      </c>
      <c r="D465" s="474" t="s">
        <v>24</v>
      </c>
      <c r="E465" s="444">
        <v>1</v>
      </c>
      <c r="F465" s="392">
        <v>84</v>
      </c>
      <c r="G465" s="485"/>
      <c r="H465" s="419"/>
      <c r="I465" s="420"/>
      <c r="J465" s="448"/>
      <c r="K465" s="444">
        <f t="shared" si="26"/>
        <v>1</v>
      </c>
      <c r="L465" s="392">
        <f t="shared" si="26"/>
        <v>84</v>
      </c>
    </row>
    <row r="466" spans="1:12">
      <c r="A466" s="440">
        <v>14</v>
      </c>
      <c r="B466" s="511" t="s">
        <v>449</v>
      </c>
      <c r="C466" s="502">
        <v>58</v>
      </c>
      <c r="D466" s="474" t="s">
        <v>24</v>
      </c>
      <c r="E466" s="444">
        <v>1</v>
      </c>
      <c r="F466" s="392">
        <v>58</v>
      </c>
      <c r="G466" s="485"/>
      <c r="H466" s="419"/>
      <c r="I466" s="420"/>
      <c r="J466" s="448"/>
      <c r="K466" s="444">
        <f t="shared" si="26"/>
        <v>1</v>
      </c>
      <c r="L466" s="392">
        <f t="shared" si="26"/>
        <v>58</v>
      </c>
    </row>
    <row r="467" spans="1:12">
      <c r="A467" s="440">
        <v>15</v>
      </c>
      <c r="B467" s="511" t="s">
        <v>440</v>
      </c>
      <c r="C467" s="502">
        <v>60</v>
      </c>
      <c r="D467" s="474" t="s">
        <v>24</v>
      </c>
      <c r="E467" s="444">
        <v>1</v>
      </c>
      <c r="F467" s="392">
        <v>60</v>
      </c>
      <c r="G467" s="485"/>
      <c r="H467" s="419"/>
      <c r="I467" s="420"/>
      <c r="J467" s="448"/>
      <c r="K467" s="444">
        <f t="shared" si="26"/>
        <v>1</v>
      </c>
      <c r="L467" s="392">
        <f t="shared" si="26"/>
        <v>60</v>
      </c>
    </row>
    <row r="468" spans="1:12">
      <c r="A468" s="440">
        <v>16</v>
      </c>
      <c r="B468" s="511" t="s">
        <v>451</v>
      </c>
      <c r="C468" s="502">
        <v>100</v>
      </c>
      <c r="D468" s="474" t="s">
        <v>24</v>
      </c>
      <c r="E468" s="444">
        <v>1</v>
      </c>
      <c r="F468" s="392">
        <v>100</v>
      </c>
      <c r="G468" s="485"/>
      <c r="H468" s="419"/>
      <c r="I468" s="420"/>
      <c r="J468" s="448"/>
      <c r="K468" s="444">
        <f t="shared" si="26"/>
        <v>1</v>
      </c>
      <c r="L468" s="392">
        <f t="shared" si="26"/>
        <v>100</v>
      </c>
    </row>
    <row r="469" spans="1:12">
      <c r="A469" s="440">
        <v>17</v>
      </c>
      <c r="B469" s="511" t="s">
        <v>452</v>
      </c>
      <c r="C469" s="502">
        <v>26</v>
      </c>
      <c r="D469" s="474" t="s">
        <v>24</v>
      </c>
      <c r="E469" s="444">
        <v>2</v>
      </c>
      <c r="F469" s="392">
        <v>52</v>
      </c>
      <c r="G469" s="485"/>
      <c r="H469" s="419"/>
      <c r="I469" s="420"/>
      <c r="J469" s="448"/>
      <c r="K469" s="444">
        <f t="shared" ref="K469:L532" si="27">E469+G469-I469</f>
        <v>2</v>
      </c>
      <c r="L469" s="392">
        <f t="shared" si="27"/>
        <v>52</v>
      </c>
    </row>
    <row r="470" spans="1:12">
      <c r="A470" s="440">
        <v>18</v>
      </c>
      <c r="B470" s="511" t="s">
        <v>454</v>
      </c>
      <c r="C470" s="502">
        <v>35.14</v>
      </c>
      <c r="D470" s="474" t="s">
        <v>24</v>
      </c>
      <c r="E470" s="444">
        <v>2</v>
      </c>
      <c r="F470" s="392">
        <v>70.28</v>
      </c>
      <c r="G470" s="485"/>
      <c r="H470" s="419"/>
      <c r="I470" s="420"/>
      <c r="J470" s="448"/>
      <c r="K470" s="444">
        <f t="shared" si="27"/>
        <v>2</v>
      </c>
      <c r="L470" s="392">
        <f t="shared" si="27"/>
        <v>70.28</v>
      </c>
    </row>
    <row r="471" spans="1:12">
      <c r="A471" s="440">
        <v>19</v>
      </c>
      <c r="B471" s="511" t="s">
        <v>455</v>
      </c>
      <c r="C471" s="502">
        <v>13</v>
      </c>
      <c r="D471" s="474" t="s">
        <v>24</v>
      </c>
      <c r="E471" s="444">
        <v>10</v>
      </c>
      <c r="F471" s="392">
        <v>130</v>
      </c>
      <c r="G471" s="485"/>
      <c r="H471" s="419"/>
      <c r="I471" s="420"/>
      <c r="J471" s="448"/>
      <c r="K471" s="444">
        <f t="shared" si="27"/>
        <v>10</v>
      </c>
      <c r="L471" s="392">
        <f t="shared" si="27"/>
        <v>130</v>
      </c>
    </row>
    <row r="472" spans="1:12">
      <c r="A472" s="440">
        <v>20</v>
      </c>
      <c r="B472" s="511" t="s">
        <v>456</v>
      </c>
      <c r="C472" s="502">
        <v>156</v>
      </c>
      <c r="D472" s="474" t="s">
        <v>24</v>
      </c>
      <c r="E472" s="444">
        <v>5</v>
      </c>
      <c r="F472" s="392">
        <v>780</v>
      </c>
      <c r="G472" s="485"/>
      <c r="H472" s="419"/>
      <c r="I472" s="420"/>
      <c r="J472" s="448"/>
      <c r="K472" s="444">
        <f t="shared" si="27"/>
        <v>5</v>
      </c>
      <c r="L472" s="392">
        <f t="shared" si="27"/>
        <v>780</v>
      </c>
    </row>
    <row r="473" spans="1:12">
      <c r="A473" s="440">
        <v>21</v>
      </c>
      <c r="B473" s="511" t="s">
        <v>462</v>
      </c>
      <c r="C473" s="502">
        <v>3.72</v>
      </c>
      <c r="D473" s="474" t="s">
        <v>24</v>
      </c>
      <c r="E473" s="444">
        <v>100</v>
      </c>
      <c r="F473" s="392">
        <v>372</v>
      </c>
      <c r="G473" s="485"/>
      <c r="H473" s="419"/>
      <c r="I473" s="420"/>
      <c r="J473" s="448"/>
      <c r="K473" s="444">
        <f t="shared" si="27"/>
        <v>100</v>
      </c>
      <c r="L473" s="392">
        <f t="shared" si="27"/>
        <v>372</v>
      </c>
    </row>
    <row r="474" spans="1:12">
      <c r="A474" s="440">
        <v>22</v>
      </c>
      <c r="B474" s="511" t="s">
        <v>463</v>
      </c>
      <c r="C474" s="502">
        <v>30</v>
      </c>
      <c r="D474" s="474" t="s">
        <v>24</v>
      </c>
      <c r="E474" s="444">
        <v>5</v>
      </c>
      <c r="F474" s="392">
        <v>150</v>
      </c>
      <c r="G474" s="485"/>
      <c r="H474" s="419"/>
      <c r="I474" s="420"/>
      <c r="J474" s="448"/>
      <c r="K474" s="444">
        <f t="shared" si="27"/>
        <v>5</v>
      </c>
      <c r="L474" s="392">
        <f t="shared" si="27"/>
        <v>150</v>
      </c>
    </row>
    <row r="475" spans="1:12">
      <c r="A475" s="440">
        <v>23</v>
      </c>
      <c r="B475" s="511" t="s">
        <v>464</v>
      </c>
      <c r="C475" s="502">
        <v>31.03</v>
      </c>
      <c r="D475" s="474" t="s">
        <v>24</v>
      </c>
      <c r="E475" s="444">
        <v>40</v>
      </c>
      <c r="F475" s="392">
        <v>1241.2</v>
      </c>
      <c r="G475" s="485"/>
      <c r="H475" s="419"/>
      <c r="I475" s="420"/>
      <c r="J475" s="448"/>
      <c r="K475" s="444">
        <f t="shared" si="27"/>
        <v>40</v>
      </c>
      <c r="L475" s="392">
        <f t="shared" si="27"/>
        <v>1241.2</v>
      </c>
    </row>
    <row r="476" spans="1:12">
      <c r="A476" s="440">
        <v>24</v>
      </c>
      <c r="B476" s="511" t="s">
        <v>465</v>
      </c>
      <c r="C476" s="502">
        <v>188.57142857142858</v>
      </c>
      <c r="D476" s="474" t="s">
        <v>24</v>
      </c>
      <c r="E476" s="444">
        <v>7</v>
      </c>
      <c r="F476" s="392">
        <v>1320</v>
      </c>
      <c r="G476" s="485"/>
      <c r="H476" s="419"/>
      <c r="I476" s="420"/>
      <c r="J476" s="448"/>
      <c r="K476" s="444">
        <f t="shared" si="27"/>
        <v>7</v>
      </c>
      <c r="L476" s="392">
        <f t="shared" si="27"/>
        <v>1320</v>
      </c>
    </row>
    <row r="477" spans="1:12">
      <c r="A477" s="440">
        <v>25</v>
      </c>
      <c r="B477" s="511" t="s">
        <v>466</v>
      </c>
      <c r="C477" s="502">
        <v>208.875</v>
      </c>
      <c r="D477" s="474" t="s">
        <v>24</v>
      </c>
      <c r="E477" s="444">
        <v>2</v>
      </c>
      <c r="F477" s="392">
        <v>417.75</v>
      </c>
      <c r="G477" s="485"/>
      <c r="H477" s="419"/>
      <c r="I477" s="420"/>
      <c r="J477" s="448"/>
      <c r="K477" s="444">
        <f t="shared" si="27"/>
        <v>2</v>
      </c>
      <c r="L477" s="392">
        <f t="shared" si="27"/>
        <v>417.75</v>
      </c>
    </row>
    <row r="478" spans="1:12">
      <c r="A478" s="440">
        <v>26</v>
      </c>
      <c r="B478" s="511" t="s">
        <v>467</v>
      </c>
      <c r="C478" s="502">
        <v>15</v>
      </c>
      <c r="D478" s="474" t="s">
        <v>24</v>
      </c>
      <c r="E478" s="444">
        <v>100</v>
      </c>
      <c r="F478" s="392">
        <v>1500</v>
      </c>
      <c r="G478" s="485"/>
      <c r="H478" s="419"/>
      <c r="I478" s="420"/>
      <c r="J478" s="448"/>
      <c r="K478" s="444">
        <f t="shared" si="27"/>
        <v>100</v>
      </c>
      <c r="L478" s="392">
        <f t="shared" si="27"/>
        <v>1500</v>
      </c>
    </row>
    <row r="479" spans="1:12">
      <c r="A479" s="440">
        <v>27</v>
      </c>
      <c r="B479" s="511" t="s">
        <v>468</v>
      </c>
      <c r="C479" s="502">
        <v>70</v>
      </c>
      <c r="D479" s="474" t="s">
        <v>24</v>
      </c>
      <c r="E479" s="444">
        <v>5</v>
      </c>
      <c r="F479" s="392">
        <v>350</v>
      </c>
      <c r="G479" s="485"/>
      <c r="H479" s="419"/>
      <c r="I479" s="420"/>
      <c r="J479" s="448"/>
      <c r="K479" s="444">
        <f t="shared" si="27"/>
        <v>5</v>
      </c>
      <c r="L479" s="392">
        <f t="shared" si="27"/>
        <v>350</v>
      </c>
    </row>
    <row r="480" spans="1:12">
      <c r="A480" s="440">
        <v>28</v>
      </c>
      <c r="B480" s="511" t="s">
        <v>469</v>
      </c>
      <c r="C480" s="502">
        <v>75</v>
      </c>
      <c r="D480" s="474" t="s">
        <v>458</v>
      </c>
      <c r="E480" s="444">
        <v>2</v>
      </c>
      <c r="F480" s="392">
        <v>150</v>
      </c>
      <c r="G480" s="485"/>
      <c r="H480" s="419"/>
      <c r="I480" s="420"/>
      <c r="J480" s="448"/>
      <c r="K480" s="444">
        <f t="shared" si="27"/>
        <v>2</v>
      </c>
      <c r="L480" s="392">
        <f t="shared" si="27"/>
        <v>150</v>
      </c>
    </row>
    <row r="481" spans="1:12">
      <c r="A481" s="440">
        <v>29</v>
      </c>
      <c r="B481" s="511" t="s">
        <v>470</v>
      </c>
      <c r="C481" s="502">
        <v>209.04</v>
      </c>
      <c r="D481" s="474" t="s">
        <v>24</v>
      </c>
      <c r="E481" s="444">
        <v>2</v>
      </c>
      <c r="F481" s="392">
        <v>418.08</v>
      </c>
      <c r="G481" s="485"/>
      <c r="H481" s="419"/>
      <c r="I481" s="420"/>
      <c r="J481" s="448"/>
      <c r="K481" s="444">
        <f t="shared" si="27"/>
        <v>2</v>
      </c>
      <c r="L481" s="392">
        <f t="shared" si="27"/>
        <v>418.08</v>
      </c>
    </row>
    <row r="482" spans="1:12">
      <c r="A482" s="440">
        <v>30</v>
      </c>
      <c r="B482" s="511" t="s">
        <v>471</v>
      </c>
      <c r="C482" s="502">
        <v>12</v>
      </c>
      <c r="D482" s="474" t="s">
        <v>458</v>
      </c>
      <c r="E482" s="444">
        <v>5</v>
      </c>
      <c r="F482" s="392">
        <v>60</v>
      </c>
      <c r="G482" s="485"/>
      <c r="H482" s="419"/>
      <c r="I482" s="420"/>
      <c r="J482" s="448"/>
      <c r="K482" s="444">
        <f t="shared" si="27"/>
        <v>5</v>
      </c>
      <c r="L482" s="392">
        <f t="shared" si="27"/>
        <v>60</v>
      </c>
    </row>
    <row r="483" spans="1:12">
      <c r="A483" s="440">
        <v>31</v>
      </c>
      <c r="B483" s="511" t="s">
        <v>474</v>
      </c>
      <c r="C483" s="502">
        <v>15</v>
      </c>
      <c r="D483" s="474" t="s">
        <v>24</v>
      </c>
      <c r="E483" s="444">
        <v>10</v>
      </c>
      <c r="F483" s="392">
        <v>150</v>
      </c>
      <c r="G483" s="485"/>
      <c r="H483" s="419"/>
      <c r="I483" s="420"/>
      <c r="J483" s="448"/>
      <c r="K483" s="444">
        <f t="shared" si="27"/>
        <v>10</v>
      </c>
      <c r="L483" s="392">
        <f t="shared" si="27"/>
        <v>150</v>
      </c>
    </row>
    <row r="484" spans="1:12">
      <c r="A484" s="440">
        <v>32</v>
      </c>
      <c r="B484" s="511" t="s">
        <v>475</v>
      </c>
      <c r="C484" s="502">
        <v>20</v>
      </c>
      <c r="D484" s="474" t="s">
        <v>24</v>
      </c>
      <c r="E484" s="444">
        <v>10</v>
      </c>
      <c r="F484" s="392">
        <v>200</v>
      </c>
      <c r="G484" s="485"/>
      <c r="H484" s="419"/>
      <c r="I484" s="420"/>
      <c r="J484" s="448"/>
      <c r="K484" s="444">
        <f t="shared" si="27"/>
        <v>10</v>
      </c>
      <c r="L484" s="392">
        <f t="shared" si="27"/>
        <v>200</v>
      </c>
    </row>
    <row r="485" spans="1:12">
      <c r="A485" s="440">
        <v>33</v>
      </c>
      <c r="B485" s="511" t="s">
        <v>476</v>
      </c>
      <c r="C485" s="502">
        <v>25</v>
      </c>
      <c r="D485" s="474" t="s">
        <v>24</v>
      </c>
      <c r="E485" s="444">
        <v>1</v>
      </c>
      <c r="F485" s="392">
        <v>25</v>
      </c>
      <c r="G485" s="485"/>
      <c r="H485" s="419"/>
      <c r="I485" s="420"/>
      <c r="J485" s="448"/>
      <c r="K485" s="444">
        <f t="shared" si="27"/>
        <v>1</v>
      </c>
      <c r="L485" s="392">
        <f t="shared" si="27"/>
        <v>25</v>
      </c>
    </row>
    <row r="486" spans="1:12">
      <c r="A486" s="440">
        <v>34</v>
      </c>
      <c r="B486" s="511" t="s">
        <v>477</v>
      </c>
      <c r="C486" s="502">
        <v>25</v>
      </c>
      <c r="D486" s="474" t="s">
        <v>24</v>
      </c>
      <c r="E486" s="444">
        <v>12</v>
      </c>
      <c r="F486" s="392">
        <v>300</v>
      </c>
      <c r="G486" s="485"/>
      <c r="H486" s="419"/>
      <c r="I486" s="420"/>
      <c r="J486" s="448"/>
      <c r="K486" s="444">
        <f t="shared" si="27"/>
        <v>12</v>
      </c>
      <c r="L486" s="392">
        <f t="shared" si="27"/>
        <v>300</v>
      </c>
    </row>
    <row r="487" spans="1:12">
      <c r="A487" s="440">
        <v>35</v>
      </c>
      <c r="B487" s="511" t="s">
        <v>478</v>
      </c>
      <c r="C487" s="502">
        <v>30</v>
      </c>
      <c r="D487" s="474" t="s">
        <v>24</v>
      </c>
      <c r="E487" s="444">
        <v>12</v>
      </c>
      <c r="F487" s="392">
        <v>360</v>
      </c>
      <c r="G487" s="485"/>
      <c r="H487" s="419"/>
      <c r="I487" s="420"/>
      <c r="J487" s="448"/>
      <c r="K487" s="444">
        <f t="shared" si="27"/>
        <v>12</v>
      </c>
      <c r="L487" s="392">
        <f t="shared" si="27"/>
        <v>360</v>
      </c>
    </row>
    <row r="488" spans="1:12">
      <c r="A488" s="440">
        <v>36</v>
      </c>
      <c r="B488" s="511" t="s">
        <v>479</v>
      </c>
      <c r="C488" s="502">
        <v>55</v>
      </c>
      <c r="D488" s="474" t="s">
        <v>24</v>
      </c>
      <c r="E488" s="444">
        <v>8</v>
      </c>
      <c r="F488" s="392">
        <v>440</v>
      </c>
      <c r="G488" s="485"/>
      <c r="H488" s="419"/>
      <c r="I488" s="420"/>
      <c r="J488" s="448"/>
      <c r="K488" s="444">
        <f t="shared" si="27"/>
        <v>8</v>
      </c>
      <c r="L488" s="392">
        <f t="shared" si="27"/>
        <v>440</v>
      </c>
    </row>
    <row r="489" spans="1:12">
      <c r="A489" s="440">
        <v>37</v>
      </c>
      <c r="B489" s="511" t="s">
        <v>480</v>
      </c>
      <c r="C489" s="502">
        <f>F489/E489</f>
        <v>180</v>
      </c>
      <c r="D489" s="474" t="s">
        <v>24</v>
      </c>
      <c r="E489" s="444">
        <v>1</v>
      </c>
      <c r="F489" s="392">
        <v>180</v>
      </c>
      <c r="G489" s="485"/>
      <c r="H489" s="419"/>
      <c r="I489" s="420"/>
      <c r="J489" s="448"/>
      <c r="K489" s="444">
        <f t="shared" si="27"/>
        <v>1</v>
      </c>
      <c r="L489" s="392">
        <f t="shared" si="27"/>
        <v>180</v>
      </c>
    </row>
    <row r="490" spans="1:12">
      <c r="A490" s="440">
        <v>38</v>
      </c>
      <c r="B490" s="511" t="s">
        <v>481</v>
      </c>
      <c r="C490" s="502">
        <f t="shared" ref="C490:C536" si="28">F490/E490</f>
        <v>144</v>
      </c>
      <c r="D490" s="474" t="s">
        <v>24</v>
      </c>
      <c r="E490" s="444">
        <v>1</v>
      </c>
      <c r="F490" s="392">
        <v>144</v>
      </c>
      <c r="G490" s="485"/>
      <c r="H490" s="419"/>
      <c r="I490" s="420"/>
      <c r="J490" s="448"/>
      <c r="K490" s="444">
        <f t="shared" si="27"/>
        <v>1</v>
      </c>
      <c r="L490" s="392">
        <f t="shared" si="27"/>
        <v>144</v>
      </c>
    </row>
    <row r="491" spans="1:12">
      <c r="A491" s="440">
        <v>39</v>
      </c>
      <c r="B491" s="511" t="s">
        <v>482</v>
      </c>
      <c r="C491" s="502">
        <f t="shared" si="28"/>
        <v>132</v>
      </c>
      <c r="D491" s="474" t="s">
        <v>24</v>
      </c>
      <c r="E491" s="444">
        <v>1</v>
      </c>
      <c r="F491" s="392">
        <v>132</v>
      </c>
      <c r="G491" s="485"/>
      <c r="H491" s="419"/>
      <c r="I491" s="420"/>
      <c r="J491" s="448"/>
      <c r="K491" s="444">
        <f t="shared" si="27"/>
        <v>1</v>
      </c>
      <c r="L491" s="392">
        <f t="shared" si="27"/>
        <v>132</v>
      </c>
    </row>
    <row r="492" spans="1:12">
      <c r="A492" s="440">
        <v>40</v>
      </c>
      <c r="B492" s="511" t="s">
        <v>483</v>
      </c>
      <c r="C492" s="502">
        <f t="shared" si="28"/>
        <v>24</v>
      </c>
      <c r="D492" s="474" t="s">
        <v>24</v>
      </c>
      <c r="E492" s="444">
        <v>1</v>
      </c>
      <c r="F492" s="392">
        <v>24</v>
      </c>
      <c r="G492" s="485"/>
      <c r="H492" s="419"/>
      <c r="I492" s="420"/>
      <c r="J492" s="448"/>
      <c r="K492" s="444">
        <f t="shared" si="27"/>
        <v>1</v>
      </c>
      <c r="L492" s="392">
        <f t="shared" si="27"/>
        <v>24</v>
      </c>
    </row>
    <row r="493" spans="1:12">
      <c r="A493" s="440">
        <v>41</v>
      </c>
      <c r="B493" s="511" t="s">
        <v>484</v>
      </c>
      <c r="C493" s="502">
        <f t="shared" si="28"/>
        <v>87</v>
      </c>
      <c r="D493" s="474" t="s">
        <v>24</v>
      </c>
      <c r="E493" s="444">
        <v>1</v>
      </c>
      <c r="F493" s="392">
        <v>87</v>
      </c>
      <c r="G493" s="485"/>
      <c r="H493" s="419"/>
      <c r="I493" s="420"/>
      <c r="J493" s="448"/>
      <c r="K493" s="444">
        <f t="shared" si="27"/>
        <v>1</v>
      </c>
      <c r="L493" s="392">
        <f t="shared" si="27"/>
        <v>87</v>
      </c>
    </row>
    <row r="494" spans="1:12">
      <c r="A494" s="440">
        <v>42</v>
      </c>
      <c r="B494" s="511" t="s">
        <v>485</v>
      </c>
      <c r="C494" s="502">
        <f t="shared" si="28"/>
        <v>66</v>
      </c>
      <c r="D494" s="474" t="s">
        <v>24</v>
      </c>
      <c r="E494" s="444">
        <v>1</v>
      </c>
      <c r="F494" s="392">
        <v>66</v>
      </c>
      <c r="G494" s="485"/>
      <c r="H494" s="419"/>
      <c r="I494" s="420"/>
      <c r="J494" s="448"/>
      <c r="K494" s="444">
        <f t="shared" si="27"/>
        <v>1</v>
      </c>
      <c r="L494" s="392">
        <f t="shared" si="27"/>
        <v>66</v>
      </c>
    </row>
    <row r="495" spans="1:12">
      <c r="A495" s="440">
        <v>43</v>
      </c>
      <c r="B495" s="511" t="s">
        <v>486</v>
      </c>
      <c r="C495" s="502">
        <f t="shared" si="28"/>
        <v>162</v>
      </c>
      <c r="D495" s="474" t="s">
        <v>24</v>
      </c>
      <c r="E495" s="444">
        <v>1</v>
      </c>
      <c r="F495" s="392">
        <v>162</v>
      </c>
      <c r="G495" s="485"/>
      <c r="H495" s="419"/>
      <c r="I495" s="420"/>
      <c r="J495" s="448"/>
      <c r="K495" s="444">
        <f t="shared" si="27"/>
        <v>1</v>
      </c>
      <c r="L495" s="392">
        <f t="shared" si="27"/>
        <v>162</v>
      </c>
    </row>
    <row r="496" spans="1:12">
      <c r="A496" s="440">
        <v>44</v>
      </c>
      <c r="B496" s="511" t="s">
        <v>487</v>
      </c>
      <c r="C496" s="502">
        <f t="shared" si="28"/>
        <v>126</v>
      </c>
      <c r="D496" s="474" t="s">
        <v>24</v>
      </c>
      <c r="E496" s="444">
        <v>1</v>
      </c>
      <c r="F496" s="392">
        <v>126</v>
      </c>
      <c r="G496" s="485"/>
      <c r="H496" s="419"/>
      <c r="I496" s="420"/>
      <c r="J496" s="448"/>
      <c r="K496" s="444">
        <f t="shared" si="27"/>
        <v>1</v>
      </c>
      <c r="L496" s="392">
        <f t="shared" si="27"/>
        <v>126</v>
      </c>
    </row>
    <row r="497" spans="1:12">
      <c r="A497" s="440">
        <v>45</v>
      </c>
      <c r="B497" s="511" t="s">
        <v>488</v>
      </c>
      <c r="C497" s="502">
        <f t="shared" si="28"/>
        <v>126</v>
      </c>
      <c r="D497" s="474" t="s">
        <v>24</v>
      </c>
      <c r="E497" s="444">
        <v>1</v>
      </c>
      <c r="F497" s="392">
        <v>126</v>
      </c>
      <c r="G497" s="485"/>
      <c r="H497" s="419"/>
      <c r="I497" s="420"/>
      <c r="J497" s="448"/>
      <c r="K497" s="444">
        <f t="shared" si="27"/>
        <v>1</v>
      </c>
      <c r="L497" s="392">
        <f t="shared" si="27"/>
        <v>126</v>
      </c>
    </row>
    <row r="498" spans="1:12">
      <c r="A498" s="440">
        <v>46</v>
      </c>
      <c r="B498" s="511" t="s">
        <v>489</v>
      </c>
      <c r="C498" s="502">
        <f t="shared" si="28"/>
        <v>82</v>
      </c>
      <c r="D498" s="474" t="s">
        <v>24</v>
      </c>
      <c r="E498" s="444">
        <v>1</v>
      </c>
      <c r="F498" s="392">
        <v>82</v>
      </c>
      <c r="G498" s="485"/>
      <c r="H498" s="419"/>
      <c r="I498" s="420"/>
      <c r="J498" s="448"/>
      <c r="K498" s="444">
        <f t="shared" si="27"/>
        <v>1</v>
      </c>
      <c r="L498" s="392">
        <f t="shared" si="27"/>
        <v>82</v>
      </c>
    </row>
    <row r="499" spans="1:12">
      <c r="A499" s="440">
        <v>47</v>
      </c>
      <c r="B499" s="511" t="s">
        <v>490</v>
      </c>
      <c r="C499" s="502">
        <f t="shared" si="28"/>
        <v>50</v>
      </c>
      <c r="D499" s="474" t="s">
        <v>24</v>
      </c>
      <c r="E499" s="444">
        <v>1</v>
      </c>
      <c r="F499" s="392">
        <v>50</v>
      </c>
      <c r="G499" s="485"/>
      <c r="H499" s="419"/>
      <c r="I499" s="420"/>
      <c r="J499" s="448"/>
      <c r="K499" s="444">
        <f t="shared" si="27"/>
        <v>1</v>
      </c>
      <c r="L499" s="392">
        <f t="shared" si="27"/>
        <v>50</v>
      </c>
    </row>
    <row r="500" spans="1:12">
      <c r="A500" s="440">
        <v>48</v>
      </c>
      <c r="B500" s="511" t="s">
        <v>491</v>
      </c>
      <c r="C500" s="502">
        <f t="shared" si="28"/>
        <v>318</v>
      </c>
      <c r="D500" s="474" t="s">
        <v>24</v>
      </c>
      <c r="E500" s="444">
        <v>1</v>
      </c>
      <c r="F500" s="392">
        <v>318</v>
      </c>
      <c r="G500" s="485"/>
      <c r="H500" s="419"/>
      <c r="I500" s="420"/>
      <c r="J500" s="448"/>
      <c r="K500" s="444">
        <f t="shared" si="27"/>
        <v>1</v>
      </c>
      <c r="L500" s="392">
        <f t="shared" si="27"/>
        <v>318</v>
      </c>
    </row>
    <row r="501" spans="1:12">
      <c r="A501" s="440">
        <v>49</v>
      </c>
      <c r="B501" s="511" t="s">
        <v>574</v>
      </c>
      <c r="C501" s="502">
        <f t="shared" si="28"/>
        <v>35</v>
      </c>
      <c r="D501" s="474" t="s">
        <v>24</v>
      </c>
      <c r="E501" s="444">
        <v>2</v>
      </c>
      <c r="F501" s="392">
        <v>70</v>
      </c>
      <c r="G501" s="485"/>
      <c r="H501" s="419"/>
      <c r="I501" s="420"/>
      <c r="J501" s="448"/>
      <c r="K501" s="444">
        <f t="shared" si="27"/>
        <v>2</v>
      </c>
      <c r="L501" s="392">
        <f t="shared" si="27"/>
        <v>70</v>
      </c>
    </row>
    <row r="502" spans="1:12">
      <c r="A502" s="440">
        <v>50</v>
      </c>
      <c r="B502" s="511" t="s">
        <v>575</v>
      </c>
      <c r="C502" s="502">
        <f t="shared" si="28"/>
        <v>25</v>
      </c>
      <c r="D502" s="474" t="s">
        <v>24</v>
      </c>
      <c r="E502" s="444">
        <v>8</v>
      </c>
      <c r="F502" s="392">
        <v>200</v>
      </c>
      <c r="G502" s="485"/>
      <c r="H502" s="419"/>
      <c r="I502" s="420"/>
      <c r="J502" s="448"/>
      <c r="K502" s="444">
        <f t="shared" si="27"/>
        <v>8</v>
      </c>
      <c r="L502" s="392">
        <f t="shared" si="27"/>
        <v>200</v>
      </c>
    </row>
    <row r="503" spans="1:12">
      <c r="A503" s="440">
        <v>51</v>
      </c>
      <c r="B503" s="511" t="s">
        <v>576</v>
      </c>
      <c r="C503" s="502">
        <f t="shared" si="28"/>
        <v>68</v>
      </c>
      <c r="D503" s="474" t="s">
        <v>24</v>
      </c>
      <c r="E503" s="444">
        <v>5</v>
      </c>
      <c r="F503" s="392">
        <v>340</v>
      </c>
      <c r="G503" s="485"/>
      <c r="H503" s="419"/>
      <c r="I503" s="420"/>
      <c r="J503" s="448"/>
      <c r="K503" s="444">
        <f t="shared" si="27"/>
        <v>5</v>
      </c>
      <c r="L503" s="392">
        <f t="shared" si="27"/>
        <v>340</v>
      </c>
    </row>
    <row r="504" spans="1:12">
      <c r="A504" s="440">
        <v>52</v>
      </c>
      <c r="B504" s="511" t="s">
        <v>577</v>
      </c>
      <c r="C504" s="502">
        <f t="shared" si="28"/>
        <v>68</v>
      </c>
      <c r="D504" s="474" t="s">
        <v>24</v>
      </c>
      <c r="E504" s="444">
        <v>5</v>
      </c>
      <c r="F504" s="392">
        <v>340</v>
      </c>
      <c r="G504" s="485"/>
      <c r="H504" s="419"/>
      <c r="I504" s="420"/>
      <c r="J504" s="448"/>
      <c r="K504" s="444">
        <f t="shared" si="27"/>
        <v>5</v>
      </c>
      <c r="L504" s="392">
        <f t="shared" si="27"/>
        <v>340</v>
      </c>
    </row>
    <row r="505" spans="1:12">
      <c r="A505" s="440">
        <v>53</v>
      </c>
      <c r="B505" s="511" t="s">
        <v>578</v>
      </c>
      <c r="C505" s="502">
        <f t="shared" si="28"/>
        <v>25</v>
      </c>
      <c r="D505" s="474" t="s">
        <v>24</v>
      </c>
      <c r="E505" s="444">
        <v>10</v>
      </c>
      <c r="F505" s="392">
        <v>250</v>
      </c>
      <c r="G505" s="485"/>
      <c r="H505" s="419"/>
      <c r="I505" s="420"/>
      <c r="J505" s="448"/>
      <c r="K505" s="444">
        <f t="shared" si="27"/>
        <v>10</v>
      </c>
      <c r="L505" s="392">
        <f t="shared" si="27"/>
        <v>250</v>
      </c>
    </row>
    <row r="506" spans="1:12">
      <c r="A506" s="440">
        <v>54</v>
      </c>
      <c r="B506" s="511" t="s">
        <v>579</v>
      </c>
      <c r="C506" s="502">
        <f t="shared" si="28"/>
        <v>25</v>
      </c>
      <c r="D506" s="474" t="s">
        <v>24</v>
      </c>
      <c r="E506" s="444">
        <v>10</v>
      </c>
      <c r="F506" s="392">
        <v>250</v>
      </c>
      <c r="G506" s="485"/>
      <c r="H506" s="419"/>
      <c r="I506" s="420"/>
      <c r="J506" s="448"/>
      <c r="K506" s="444">
        <f t="shared" si="27"/>
        <v>10</v>
      </c>
      <c r="L506" s="392">
        <f t="shared" si="27"/>
        <v>250</v>
      </c>
    </row>
    <row r="507" spans="1:12">
      <c r="A507" s="440">
        <v>55</v>
      </c>
      <c r="B507" s="511" t="s">
        <v>580</v>
      </c>
      <c r="C507" s="502">
        <f t="shared" si="28"/>
        <v>225</v>
      </c>
      <c r="D507" s="474" t="s">
        <v>24</v>
      </c>
      <c r="E507" s="444">
        <v>1</v>
      </c>
      <c r="F507" s="392">
        <v>225</v>
      </c>
      <c r="G507" s="485"/>
      <c r="H507" s="419"/>
      <c r="I507" s="420"/>
      <c r="J507" s="448"/>
      <c r="K507" s="444">
        <f t="shared" si="27"/>
        <v>1</v>
      </c>
      <c r="L507" s="392">
        <f t="shared" si="27"/>
        <v>225</v>
      </c>
    </row>
    <row r="508" spans="1:12">
      <c r="A508" s="440">
        <v>56</v>
      </c>
      <c r="B508" s="511" t="s">
        <v>581</v>
      </c>
      <c r="C508" s="502">
        <f t="shared" si="28"/>
        <v>78</v>
      </c>
      <c r="D508" s="474" t="s">
        <v>24</v>
      </c>
      <c r="E508" s="444">
        <v>15</v>
      </c>
      <c r="F508" s="392">
        <v>1170</v>
      </c>
      <c r="G508" s="485"/>
      <c r="H508" s="419"/>
      <c r="I508" s="420"/>
      <c r="J508" s="448"/>
      <c r="K508" s="444">
        <f t="shared" si="27"/>
        <v>15</v>
      </c>
      <c r="L508" s="392">
        <f t="shared" si="27"/>
        <v>1170</v>
      </c>
    </row>
    <row r="509" spans="1:12">
      <c r="A509" s="440">
        <v>57</v>
      </c>
      <c r="B509" s="511" t="s">
        <v>582</v>
      </c>
      <c r="C509" s="502">
        <f t="shared" si="28"/>
        <v>25</v>
      </c>
      <c r="D509" s="474" t="s">
        <v>583</v>
      </c>
      <c r="E509" s="444">
        <v>10</v>
      </c>
      <c r="F509" s="392">
        <v>250</v>
      </c>
      <c r="G509" s="485"/>
      <c r="H509" s="419"/>
      <c r="I509" s="420"/>
      <c r="J509" s="448"/>
      <c r="K509" s="444">
        <f t="shared" si="27"/>
        <v>10</v>
      </c>
      <c r="L509" s="392">
        <f t="shared" si="27"/>
        <v>250</v>
      </c>
    </row>
    <row r="510" spans="1:12">
      <c r="A510" s="440">
        <v>58</v>
      </c>
      <c r="B510" s="511" t="s">
        <v>584</v>
      </c>
      <c r="C510" s="502">
        <f t="shared" si="28"/>
        <v>25</v>
      </c>
      <c r="D510" s="474" t="s">
        <v>583</v>
      </c>
      <c r="E510" s="444">
        <v>20</v>
      </c>
      <c r="F510" s="392">
        <v>500</v>
      </c>
      <c r="G510" s="485"/>
      <c r="H510" s="419"/>
      <c r="I510" s="420"/>
      <c r="J510" s="448"/>
      <c r="K510" s="444">
        <f t="shared" si="27"/>
        <v>20</v>
      </c>
      <c r="L510" s="392">
        <f t="shared" si="27"/>
        <v>500</v>
      </c>
    </row>
    <row r="511" spans="1:12">
      <c r="A511" s="440">
        <v>59</v>
      </c>
      <c r="B511" s="511" t="s">
        <v>585</v>
      </c>
      <c r="C511" s="502">
        <f t="shared" si="28"/>
        <v>30</v>
      </c>
      <c r="D511" s="474" t="s">
        <v>438</v>
      </c>
      <c r="E511" s="444">
        <v>20</v>
      </c>
      <c r="F511" s="392">
        <v>600</v>
      </c>
      <c r="G511" s="485"/>
      <c r="H511" s="419"/>
      <c r="I511" s="420"/>
      <c r="J511" s="448"/>
      <c r="K511" s="444">
        <f t="shared" si="27"/>
        <v>20</v>
      </c>
      <c r="L511" s="392">
        <f t="shared" si="27"/>
        <v>600</v>
      </c>
    </row>
    <row r="512" spans="1:12">
      <c r="A512" s="440">
        <v>60</v>
      </c>
      <c r="B512" s="511" t="s">
        <v>586</v>
      </c>
      <c r="C512" s="502">
        <f t="shared" si="28"/>
        <v>100</v>
      </c>
      <c r="D512" s="474" t="s">
        <v>24</v>
      </c>
      <c r="E512" s="444">
        <v>1</v>
      </c>
      <c r="F512" s="392">
        <v>100</v>
      </c>
      <c r="G512" s="485"/>
      <c r="H512" s="419"/>
      <c r="I512" s="420"/>
      <c r="J512" s="448"/>
      <c r="K512" s="444">
        <f t="shared" si="27"/>
        <v>1</v>
      </c>
      <c r="L512" s="392">
        <f t="shared" si="27"/>
        <v>100</v>
      </c>
    </row>
    <row r="513" spans="1:12">
      <c r="A513" s="440">
        <v>61</v>
      </c>
      <c r="B513" s="511" t="s">
        <v>587</v>
      </c>
      <c r="C513" s="502">
        <f t="shared" si="28"/>
        <v>28</v>
      </c>
      <c r="D513" s="474" t="s">
        <v>24</v>
      </c>
      <c r="E513" s="444">
        <v>4</v>
      </c>
      <c r="F513" s="392">
        <v>112</v>
      </c>
      <c r="G513" s="485"/>
      <c r="H513" s="419"/>
      <c r="I513" s="420"/>
      <c r="J513" s="448"/>
      <c r="K513" s="444">
        <f t="shared" si="27"/>
        <v>4</v>
      </c>
      <c r="L513" s="392">
        <f t="shared" si="27"/>
        <v>112</v>
      </c>
    </row>
    <row r="514" spans="1:12">
      <c r="A514" s="440">
        <v>62</v>
      </c>
      <c r="B514" s="511" t="s">
        <v>588</v>
      </c>
      <c r="C514" s="502">
        <f t="shared" si="28"/>
        <v>70</v>
      </c>
      <c r="D514" s="474" t="s">
        <v>24</v>
      </c>
      <c r="E514" s="444">
        <v>4</v>
      </c>
      <c r="F514" s="392">
        <v>280</v>
      </c>
      <c r="G514" s="485"/>
      <c r="H514" s="419"/>
      <c r="I514" s="420"/>
      <c r="J514" s="448"/>
      <c r="K514" s="444">
        <f t="shared" si="27"/>
        <v>4</v>
      </c>
      <c r="L514" s="392">
        <f t="shared" si="27"/>
        <v>280</v>
      </c>
    </row>
    <row r="515" spans="1:12">
      <c r="A515" s="440">
        <v>63</v>
      </c>
      <c r="B515" s="511" t="s">
        <v>589</v>
      </c>
      <c r="C515" s="502">
        <f t="shared" si="28"/>
        <v>35</v>
      </c>
      <c r="D515" s="474" t="s">
        <v>24</v>
      </c>
      <c r="E515" s="444">
        <v>4</v>
      </c>
      <c r="F515" s="392">
        <v>140</v>
      </c>
      <c r="G515" s="485"/>
      <c r="H515" s="419"/>
      <c r="I515" s="420"/>
      <c r="J515" s="448"/>
      <c r="K515" s="444">
        <f t="shared" si="27"/>
        <v>4</v>
      </c>
      <c r="L515" s="392">
        <f t="shared" si="27"/>
        <v>140</v>
      </c>
    </row>
    <row r="516" spans="1:12">
      <c r="A516" s="440">
        <v>64</v>
      </c>
      <c r="B516" s="511" t="s">
        <v>590</v>
      </c>
      <c r="C516" s="502">
        <f t="shared" si="28"/>
        <v>60</v>
      </c>
      <c r="D516" s="474" t="s">
        <v>24</v>
      </c>
      <c r="E516" s="444">
        <v>4</v>
      </c>
      <c r="F516" s="392">
        <v>240</v>
      </c>
      <c r="G516" s="485"/>
      <c r="H516" s="419"/>
      <c r="I516" s="420"/>
      <c r="J516" s="448"/>
      <c r="K516" s="444">
        <f t="shared" si="27"/>
        <v>4</v>
      </c>
      <c r="L516" s="392">
        <f t="shared" si="27"/>
        <v>240</v>
      </c>
    </row>
    <row r="517" spans="1:12">
      <c r="A517" s="440">
        <v>65</v>
      </c>
      <c r="B517" s="511" t="s">
        <v>591</v>
      </c>
      <c r="C517" s="502">
        <f t="shared" si="28"/>
        <v>15</v>
      </c>
      <c r="D517" s="474" t="s">
        <v>24</v>
      </c>
      <c r="E517" s="444">
        <v>4</v>
      </c>
      <c r="F517" s="392">
        <v>60</v>
      </c>
      <c r="G517" s="485"/>
      <c r="H517" s="419"/>
      <c r="I517" s="420"/>
      <c r="J517" s="448"/>
      <c r="K517" s="444">
        <f t="shared" si="27"/>
        <v>4</v>
      </c>
      <c r="L517" s="392">
        <f t="shared" si="27"/>
        <v>60</v>
      </c>
    </row>
    <row r="518" spans="1:12">
      <c r="A518" s="440">
        <v>66</v>
      </c>
      <c r="B518" s="511" t="s">
        <v>592</v>
      </c>
      <c r="C518" s="502">
        <f t="shared" si="28"/>
        <v>60</v>
      </c>
      <c r="D518" s="474" t="s">
        <v>24</v>
      </c>
      <c r="E518" s="444">
        <v>4</v>
      </c>
      <c r="F518" s="392">
        <v>240</v>
      </c>
      <c r="G518" s="485"/>
      <c r="H518" s="419"/>
      <c r="I518" s="420"/>
      <c r="J518" s="448"/>
      <c r="K518" s="444">
        <f t="shared" si="27"/>
        <v>4</v>
      </c>
      <c r="L518" s="392">
        <f t="shared" si="27"/>
        <v>240</v>
      </c>
    </row>
    <row r="519" spans="1:12">
      <c r="A519" s="440">
        <v>67</v>
      </c>
      <c r="B519" s="511" t="s">
        <v>593</v>
      </c>
      <c r="C519" s="502">
        <f t="shared" si="28"/>
        <v>75</v>
      </c>
      <c r="D519" s="474" t="s">
        <v>24</v>
      </c>
      <c r="E519" s="444">
        <v>4</v>
      </c>
      <c r="F519" s="392">
        <v>300</v>
      </c>
      <c r="G519" s="485"/>
      <c r="H519" s="419"/>
      <c r="I519" s="420"/>
      <c r="J519" s="448"/>
      <c r="K519" s="444">
        <f t="shared" si="27"/>
        <v>4</v>
      </c>
      <c r="L519" s="392">
        <f t="shared" si="27"/>
        <v>300</v>
      </c>
    </row>
    <row r="520" spans="1:12">
      <c r="A520" s="440">
        <v>68</v>
      </c>
      <c r="B520" s="511" t="s">
        <v>594</v>
      </c>
      <c r="C520" s="502">
        <f t="shared" si="28"/>
        <v>10</v>
      </c>
      <c r="D520" s="474" t="s">
        <v>24</v>
      </c>
      <c r="E520" s="444">
        <v>20</v>
      </c>
      <c r="F520" s="392">
        <v>200</v>
      </c>
      <c r="G520" s="485"/>
      <c r="H520" s="419"/>
      <c r="I520" s="420"/>
      <c r="J520" s="448"/>
      <c r="K520" s="444">
        <f t="shared" si="27"/>
        <v>20</v>
      </c>
      <c r="L520" s="392">
        <f t="shared" si="27"/>
        <v>200</v>
      </c>
    </row>
    <row r="521" spans="1:12">
      <c r="A521" s="440">
        <v>69</v>
      </c>
      <c r="B521" s="511" t="s">
        <v>595</v>
      </c>
      <c r="C521" s="502">
        <f t="shared" si="28"/>
        <v>8</v>
      </c>
      <c r="D521" s="474" t="s">
        <v>24</v>
      </c>
      <c r="E521" s="444">
        <v>20</v>
      </c>
      <c r="F521" s="392">
        <v>160</v>
      </c>
      <c r="G521" s="485"/>
      <c r="H521" s="419"/>
      <c r="I521" s="420"/>
      <c r="J521" s="448"/>
      <c r="K521" s="444">
        <f t="shared" si="27"/>
        <v>20</v>
      </c>
      <c r="L521" s="392">
        <f t="shared" si="27"/>
        <v>160</v>
      </c>
    </row>
    <row r="522" spans="1:12">
      <c r="A522" s="440">
        <v>70</v>
      </c>
      <c r="B522" s="511" t="s">
        <v>596</v>
      </c>
      <c r="C522" s="502">
        <f t="shared" si="28"/>
        <v>25</v>
      </c>
      <c r="D522" s="474" t="s">
        <v>24</v>
      </c>
      <c r="E522" s="444">
        <v>6</v>
      </c>
      <c r="F522" s="392">
        <v>150</v>
      </c>
      <c r="G522" s="485"/>
      <c r="H522" s="419"/>
      <c r="I522" s="420"/>
      <c r="J522" s="448"/>
      <c r="K522" s="444">
        <f t="shared" si="27"/>
        <v>6</v>
      </c>
      <c r="L522" s="392">
        <f t="shared" si="27"/>
        <v>150</v>
      </c>
    </row>
    <row r="523" spans="1:12">
      <c r="A523" s="440">
        <v>71</v>
      </c>
      <c r="B523" s="511" t="s">
        <v>471</v>
      </c>
      <c r="C523" s="502">
        <f t="shared" si="28"/>
        <v>40</v>
      </c>
      <c r="D523" s="474" t="s">
        <v>24</v>
      </c>
      <c r="E523" s="444">
        <v>6</v>
      </c>
      <c r="F523" s="392">
        <v>240</v>
      </c>
      <c r="G523" s="485"/>
      <c r="H523" s="419"/>
      <c r="I523" s="420"/>
      <c r="J523" s="448"/>
      <c r="K523" s="444">
        <f t="shared" si="27"/>
        <v>6</v>
      </c>
      <c r="L523" s="392">
        <f t="shared" si="27"/>
        <v>240</v>
      </c>
    </row>
    <row r="524" spans="1:12">
      <c r="A524" s="440">
        <v>72</v>
      </c>
      <c r="B524" s="512" t="s">
        <v>597</v>
      </c>
      <c r="C524" s="502">
        <f t="shared" si="28"/>
        <v>18</v>
      </c>
      <c r="D524" s="475" t="s">
        <v>24</v>
      </c>
      <c r="E524" s="463">
        <v>6</v>
      </c>
      <c r="F524" s="396">
        <v>108</v>
      </c>
      <c r="G524" s="486"/>
      <c r="H524" s="421"/>
      <c r="I524" s="422"/>
      <c r="J524" s="449"/>
      <c r="K524" s="444">
        <f t="shared" si="27"/>
        <v>6</v>
      </c>
      <c r="L524" s="392">
        <f t="shared" si="27"/>
        <v>108</v>
      </c>
    </row>
    <row r="525" spans="1:12">
      <c r="A525" s="440">
        <v>73</v>
      </c>
      <c r="B525" s="511" t="s">
        <v>681</v>
      </c>
      <c r="C525" s="502">
        <f t="shared" si="28"/>
        <v>25</v>
      </c>
      <c r="D525" s="475" t="s">
        <v>24</v>
      </c>
      <c r="E525" s="444">
        <v>14</v>
      </c>
      <c r="F525" s="392">
        <v>350</v>
      </c>
      <c r="G525" s="485"/>
      <c r="H525" s="419"/>
      <c r="I525" s="420"/>
      <c r="J525" s="448"/>
      <c r="K525" s="444">
        <f t="shared" si="27"/>
        <v>14</v>
      </c>
      <c r="L525" s="392">
        <f t="shared" si="27"/>
        <v>350</v>
      </c>
    </row>
    <row r="526" spans="1:12">
      <c r="A526" s="440">
        <v>74</v>
      </c>
      <c r="B526" s="511" t="s">
        <v>584</v>
      </c>
      <c r="C526" s="502">
        <f t="shared" si="28"/>
        <v>20</v>
      </c>
      <c r="D526" s="475" t="s">
        <v>24</v>
      </c>
      <c r="E526" s="444">
        <v>17</v>
      </c>
      <c r="F526" s="392">
        <v>340</v>
      </c>
      <c r="G526" s="485"/>
      <c r="H526" s="419"/>
      <c r="I526" s="420"/>
      <c r="J526" s="448"/>
      <c r="K526" s="444">
        <f t="shared" si="27"/>
        <v>17</v>
      </c>
      <c r="L526" s="392">
        <f t="shared" si="27"/>
        <v>340</v>
      </c>
    </row>
    <row r="527" spans="1:12">
      <c r="A527" s="440">
        <v>75</v>
      </c>
      <c r="B527" s="511" t="s">
        <v>682</v>
      </c>
      <c r="C527" s="502">
        <f t="shared" si="28"/>
        <v>250</v>
      </c>
      <c r="D527" s="475" t="s">
        <v>24</v>
      </c>
      <c r="E527" s="444">
        <v>2</v>
      </c>
      <c r="F527" s="392">
        <v>500</v>
      </c>
      <c r="G527" s="485"/>
      <c r="H527" s="419"/>
      <c r="I527" s="420"/>
      <c r="J527" s="448"/>
      <c r="K527" s="444">
        <f t="shared" si="27"/>
        <v>2</v>
      </c>
      <c r="L527" s="392">
        <f t="shared" si="27"/>
        <v>500</v>
      </c>
    </row>
    <row r="528" spans="1:12">
      <c r="A528" s="440">
        <v>76</v>
      </c>
      <c r="B528" s="511" t="s">
        <v>411</v>
      </c>
      <c r="C528" s="502">
        <f t="shared" si="28"/>
        <v>50</v>
      </c>
      <c r="D528" s="475" t="s">
        <v>24</v>
      </c>
      <c r="E528" s="444">
        <v>6</v>
      </c>
      <c r="F528" s="392">
        <v>300</v>
      </c>
      <c r="G528" s="485"/>
      <c r="H528" s="419"/>
      <c r="I528" s="420"/>
      <c r="J528" s="448"/>
      <c r="K528" s="444">
        <f t="shared" si="27"/>
        <v>6</v>
      </c>
      <c r="L528" s="392">
        <f t="shared" si="27"/>
        <v>300</v>
      </c>
    </row>
    <row r="529" spans="1:12">
      <c r="A529" s="440">
        <v>77</v>
      </c>
      <c r="B529" s="511" t="s">
        <v>594</v>
      </c>
      <c r="C529" s="502">
        <f t="shared" si="28"/>
        <v>10</v>
      </c>
      <c r="D529" s="475" t="s">
        <v>24</v>
      </c>
      <c r="E529" s="444">
        <v>12</v>
      </c>
      <c r="F529" s="392">
        <v>120</v>
      </c>
      <c r="G529" s="485"/>
      <c r="H529" s="419"/>
      <c r="I529" s="420"/>
      <c r="J529" s="448"/>
      <c r="K529" s="444">
        <f t="shared" si="27"/>
        <v>12</v>
      </c>
      <c r="L529" s="392">
        <f t="shared" si="27"/>
        <v>120</v>
      </c>
    </row>
    <row r="530" spans="1:12">
      <c r="A530" s="440">
        <v>78</v>
      </c>
      <c r="B530" s="511" t="s">
        <v>683</v>
      </c>
      <c r="C530" s="502">
        <f t="shared" si="28"/>
        <v>8</v>
      </c>
      <c r="D530" s="475" t="s">
        <v>24</v>
      </c>
      <c r="E530" s="444">
        <v>15</v>
      </c>
      <c r="F530" s="392">
        <v>120</v>
      </c>
      <c r="G530" s="485"/>
      <c r="H530" s="419"/>
      <c r="I530" s="420"/>
      <c r="J530" s="448"/>
      <c r="K530" s="444">
        <f t="shared" si="27"/>
        <v>15</v>
      </c>
      <c r="L530" s="392">
        <f t="shared" si="27"/>
        <v>120</v>
      </c>
    </row>
    <row r="531" spans="1:12">
      <c r="A531" s="440">
        <v>79</v>
      </c>
      <c r="B531" s="511" t="s">
        <v>684</v>
      </c>
      <c r="C531" s="502">
        <f t="shared" si="28"/>
        <v>55</v>
      </c>
      <c r="D531" s="475" t="s">
        <v>24</v>
      </c>
      <c r="E531" s="444">
        <v>15</v>
      </c>
      <c r="F531" s="392">
        <v>825</v>
      </c>
      <c r="G531" s="485"/>
      <c r="H531" s="419"/>
      <c r="I531" s="420"/>
      <c r="J531" s="448"/>
      <c r="K531" s="444">
        <f t="shared" si="27"/>
        <v>15</v>
      </c>
      <c r="L531" s="392">
        <f t="shared" si="27"/>
        <v>825</v>
      </c>
    </row>
    <row r="532" spans="1:12">
      <c r="A532" s="440">
        <v>80</v>
      </c>
      <c r="B532" s="511" t="s">
        <v>685</v>
      </c>
      <c r="C532" s="502">
        <f t="shared" si="28"/>
        <v>45</v>
      </c>
      <c r="D532" s="475" t="s">
        <v>24</v>
      </c>
      <c r="E532" s="444">
        <v>16</v>
      </c>
      <c r="F532" s="392">
        <v>720</v>
      </c>
      <c r="G532" s="485"/>
      <c r="H532" s="419"/>
      <c r="I532" s="420"/>
      <c r="J532" s="448"/>
      <c r="K532" s="444">
        <f t="shared" si="27"/>
        <v>16</v>
      </c>
      <c r="L532" s="392">
        <f t="shared" si="27"/>
        <v>720</v>
      </c>
    </row>
    <row r="533" spans="1:12">
      <c r="A533" s="440">
        <v>81</v>
      </c>
      <c r="B533" s="511" t="s">
        <v>686</v>
      </c>
      <c r="C533" s="502">
        <f t="shared" si="28"/>
        <v>80</v>
      </c>
      <c r="D533" s="475" t="s">
        <v>24</v>
      </c>
      <c r="E533" s="444">
        <v>20</v>
      </c>
      <c r="F533" s="392">
        <v>1600</v>
      </c>
      <c r="G533" s="485"/>
      <c r="H533" s="419"/>
      <c r="I533" s="420"/>
      <c r="J533" s="448"/>
      <c r="K533" s="444">
        <f t="shared" ref="K533:L536" si="29">E533+G533-I533</f>
        <v>20</v>
      </c>
      <c r="L533" s="392">
        <f t="shared" si="29"/>
        <v>1600</v>
      </c>
    </row>
    <row r="534" spans="1:12">
      <c r="A534" s="440">
        <v>82</v>
      </c>
      <c r="B534" s="511" t="s">
        <v>692</v>
      </c>
      <c r="C534" s="502">
        <f t="shared" si="28"/>
        <v>13</v>
      </c>
      <c r="D534" s="475" t="s">
        <v>24</v>
      </c>
      <c r="E534" s="444">
        <v>10</v>
      </c>
      <c r="F534" s="392">
        <v>130</v>
      </c>
      <c r="G534" s="485"/>
      <c r="H534" s="419"/>
      <c r="I534" s="420"/>
      <c r="J534" s="448"/>
      <c r="K534" s="444">
        <f t="shared" si="29"/>
        <v>10</v>
      </c>
      <c r="L534" s="392">
        <f t="shared" si="29"/>
        <v>130</v>
      </c>
    </row>
    <row r="535" spans="1:12">
      <c r="A535" s="440">
        <v>83</v>
      </c>
      <c r="B535" s="511" t="s">
        <v>759</v>
      </c>
      <c r="C535" s="502">
        <f t="shared" si="28"/>
        <v>110</v>
      </c>
      <c r="D535" s="475" t="s">
        <v>24</v>
      </c>
      <c r="E535" s="444">
        <v>6</v>
      </c>
      <c r="F535" s="392">
        <v>660</v>
      </c>
      <c r="G535" s="485"/>
      <c r="H535" s="419"/>
      <c r="I535" s="420"/>
      <c r="J535" s="448"/>
      <c r="K535" s="444">
        <f t="shared" si="29"/>
        <v>6</v>
      </c>
      <c r="L535" s="392">
        <f t="shared" si="29"/>
        <v>660</v>
      </c>
    </row>
    <row r="536" spans="1:12" ht="15.75" thickBot="1">
      <c r="A536" s="522">
        <v>84</v>
      </c>
      <c r="B536" s="512" t="s">
        <v>760</v>
      </c>
      <c r="C536" s="503">
        <f t="shared" si="28"/>
        <v>100</v>
      </c>
      <c r="D536" s="475" t="s">
        <v>458</v>
      </c>
      <c r="E536" s="463">
        <v>5</v>
      </c>
      <c r="F536" s="396">
        <v>500</v>
      </c>
      <c r="G536" s="486"/>
      <c r="H536" s="421"/>
      <c r="I536" s="422"/>
      <c r="J536" s="449"/>
      <c r="K536" s="463">
        <f t="shared" si="29"/>
        <v>5</v>
      </c>
      <c r="L536" s="396">
        <f t="shared" si="29"/>
        <v>500</v>
      </c>
    </row>
    <row r="537" spans="1:12" ht="18" customHeight="1" thickBot="1">
      <c r="A537" s="526"/>
      <c r="B537" s="513" t="s">
        <v>495</v>
      </c>
      <c r="C537" s="487"/>
      <c r="D537" s="476"/>
      <c r="E537" s="460"/>
      <c r="F537" s="393">
        <f>SUM(F453:F536)</f>
        <v>23573.79</v>
      </c>
      <c r="G537" s="487"/>
      <c r="H537" s="411">
        <v>0</v>
      </c>
      <c r="I537" s="409"/>
      <c r="J537" s="450">
        <v>0</v>
      </c>
      <c r="K537" s="460"/>
      <c r="L537" s="393">
        <f>SUM(L453:L536)</f>
        <v>23573.79</v>
      </c>
    </row>
    <row r="538" spans="1:12" ht="18" customHeight="1" thickBot="1">
      <c r="A538" s="527"/>
      <c r="B538" s="516" t="s">
        <v>496</v>
      </c>
      <c r="C538" s="491"/>
      <c r="D538" s="478"/>
      <c r="E538" s="464"/>
      <c r="F538" s="397"/>
      <c r="G538" s="491"/>
      <c r="H538" s="426"/>
      <c r="I538" s="427"/>
      <c r="J538" s="452"/>
      <c r="K538" s="464"/>
      <c r="L538" s="397"/>
    </row>
    <row r="539" spans="1:12">
      <c r="A539" s="536">
        <v>1</v>
      </c>
      <c r="B539" s="510" t="s">
        <v>497</v>
      </c>
      <c r="C539" s="500">
        <f>F539/E539</f>
        <v>26.4</v>
      </c>
      <c r="D539" s="473" t="s">
        <v>438</v>
      </c>
      <c r="E539" s="459">
        <v>50</v>
      </c>
      <c r="F539" s="391">
        <v>1320</v>
      </c>
      <c r="G539" s="484"/>
      <c r="H539" s="417"/>
      <c r="I539" s="418"/>
      <c r="J539" s="447"/>
      <c r="K539" s="467">
        <f t="shared" ref="K539:L554" si="30">E539+G539-I539</f>
        <v>50</v>
      </c>
      <c r="L539" s="399">
        <f t="shared" si="30"/>
        <v>1320</v>
      </c>
    </row>
    <row r="540" spans="1:12" ht="18.75" customHeight="1">
      <c r="A540" s="440">
        <v>2</v>
      </c>
      <c r="B540" s="511" t="s">
        <v>498</v>
      </c>
      <c r="C540" s="500">
        <f t="shared" ref="C540:C544" si="31">F540/E540</f>
        <v>5.49</v>
      </c>
      <c r="D540" s="474" t="s">
        <v>458</v>
      </c>
      <c r="E540" s="444">
        <v>1</v>
      </c>
      <c r="F540" s="392">
        <v>5.49</v>
      </c>
      <c r="G540" s="485"/>
      <c r="H540" s="419"/>
      <c r="I540" s="420"/>
      <c r="J540" s="448"/>
      <c r="K540" s="463">
        <f t="shared" si="30"/>
        <v>1</v>
      </c>
      <c r="L540" s="396">
        <f t="shared" si="30"/>
        <v>5.49</v>
      </c>
    </row>
    <row r="541" spans="1:12" ht="15.75" customHeight="1">
      <c r="A541" s="440">
        <v>3</v>
      </c>
      <c r="B541" s="511" t="s">
        <v>499</v>
      </c>
      <c r="C541" s="500">
        <f t="shared" si="31"/>
        <v>5.49</v>
      </c>
      <c r="D541" s="474" t="s">
        <v>458</v>
      </c>
      <c r="E541" s="444">
        <v>1</v>
      </c>
      <c r="F541" s="392">
        <v>5.49</v>
      </c>
      <c r="G541" s="485"/>
      <c r="H541" s="419"/>
      <c r="I541" s="420"/>
      <c r="J541" s="448"/>
      <c r="K541" s="463">
        <f t="shared" si="30"/>
        <v>1</v>
      </c>
      <c r="L541" s="396">
        <f t="shared" si="30"/>
        <v>5.49</v>
      </c>
    </row>
    <row r="542" spans="1:12" ht="18.75" customHeight="1">
      <c r="A542" s="440">
        <v>4</v>
      </c>
      <c r="B542" s="511" t="s">
        <v>598</v>
      </c>
      <c r="C542" s="500">
        <f t="shared" si="31"/>
        <v>95</v>
      </c>
      <c r="D542" s="474" t="s">
        <v>458</v>
      </c>
      <c r="E542" s="444">
        <v>20</v>
      </c>
      <c r="F542" s="392">
        <v>1900</v>
      </c>
      <c r="G542" s="485"/>
      <c r="H542" s="419"/>
      <c r="I542" s="420"/>
      <c r="J542" s="448"/>
      <c r="K542" s="463">
        <f t="shared" si="30"/>
        <v>20</v>
      </c>
      <c r="L542" s="396">
        <f t="shared" si="30"/>
        <v>1900</v>
      </c>
    </row>
    <row r="543" spans="1:12">
      <c r="A543" s="440">
        <v>5</v>
      </c>
      <c r="B543" s="511" t="s">
        <v>689</v>
      </c>
      <c r="C543" s="500">
        <f t="shared" si="31"/>
        <v>5</v>
      </c>
      <c r="D543" s="474" t="s">
        <v>24</v>
      </c>
      <c r="E543" s="444">
        <v>30</v>
      </c>
      <c r="F543" s="392">
        <v>150</v>
      </c>
      <c r="G543" s="485"/>
      <c r="H543" s="419"/>
      <c r="I543" s="420"/>
      <c r="J543" s="448"/>
      <c r="K543" s="463">
        <f t="shared" si="30"/>
        <v>30</v>
      </c>
      <c r="L543" s="396">
        <f t="shared" si="30"/>
        <v>150</v>
      </c>
    </row>
    <row r="544" spans="1:12">
      <c r="A544" s="440">
        <v>6</v>
      </c>
      <c r="B544" s="510" t="s">
        <v>789</v>
      </c>
      <c r="C544" s="500">
        <f t="shared" si="31"/>
        <v>190</v>
      </c>
      <c r="D544" s="474" t="s">
        <v>24</v>
      </c>
      <c r="E544" s="459">
        <v>1</v>
      </c>
      <c r="F544" s="391">
        <v>190</v>
      </c>
      <c r="G544" s="484"/>
      <c r="H544" s="417"/>
      <c r="I544" s="418"/>
      <c r="J544" s="447"/>
      <c r="K544" s="463">
        <f t="shared" si="30"/>
        <v>1</v>
      </c>
      <c r="L544" s="396">
        <f t="shared" si="30"/>
        <v>190</v>
      </c>
    </row>
    <row r="545" spans="1:12">
      <c r="A545" s="440">
        <v>7</v>
      </c>
      <c r="B545" s="511" t="s">
        <v>788</v>
      </c>
      <c r="C545" s="500">
        <f>H545/G545</f>
        <v>380</v>
      </c>
      <c r="D545" s="474" t="s">
        <v>24</v>
      </c>
      <c r="E545" s="444"/>
      <c r="F545" s="392"/>
      <c r="G545" s="485">
        <v>4</v>
      </c>
      <c r="H545" s="419">
        <v>1520</v>
      </c>
      <c r="I545" s="420"/>
      <c r="J545" s="448"/>
      <c r="K545" s="463">
        <f t="shared" si="30"/>
        <v>4</v>
      </c>
      <c r="L545" s="396">
        <f t="shared" si="30"/>
        <v>1520</v>
      </c>
    </row>
    <row r="546" spans="1:12">
      <c r="A546" s="440">
        <v>8</v>
      </c>
      <c r="B546" s="511" t="s">
        <v>787</v>
      </c>
      <c r="C546" s="500">
        <f t="shared" ref="C546:C562" si="32">H546/G546</f>
        <v>360</v>
      </c>
      <c r="D546" s="474" t="s">
        <v>24</v>
      </c>
      <c r="E546" s="444"/>
      <c r="F546" s="392"/>
      <c r="G546" s="485">
        <v>1</v>
      </c>
      <c r="H546" s="419">
        <v>360</v>
      </c>
      <c r="I546" s="420"/>
      <c r="J546" s="448"/>
      <c r="K546" s="463">
        <f t="shared" si="30"/>
        <v>1</v>
      </c>
      <c r="L546" s="396">
        <f t="shared" si="30"/>
        <v>360</v>
      </c>
    </row>
    <row r="547" spans="1:12">
      <c r="A547" s="440">
        <v>9</v>
      </c>
      <c r="B547" s="511" t="s">
        <v>786</v>
      </c>
      <c r="C547" s="500">
        <f t="shared" si="32"/>
        <v>35</v>
      </c>
      <c r="D547" s="474" t="s">
        <v>24</v>
      </c>
      <c r="E547" s="444"/>
      <c r="F547" s="392"/>
      <c r="G547" s="485">
        <v>15</v>
      </c>
      <c r="H547" s="419">
        <v>525</v>
      </c>
      <c r="I547" s="420"/>
      <c r="J547" s="448"/>
      <c r="K547" s="463">
        <f t="shared" si="30"/>
        <v>15</v>
      </c>
      <c r="L547" s="396">
        <f t="shared" si="30"/>
        <v>525</v>
      </c>
    </row>
    <row r="548" spans="1:12">
      <c r="A548" s="440">
        <v>10</v>
      </c>
      <c r="B548" s="511" t="s">
        <v>785</v>
      </c>
      <c r="C548" s="500">
        <f t="shared" si="32"/>
        <v>71.5</v>
      </c>
      <c r="D548" s="474" t="s">
        <v>24</v>
      </c>
      <c r="E548" s="444"/>
      <c r="F548" s="392"/>
      <c r="G548" s="485">
        <v>6</v>
      </c>
      <c r="H548" s="419">
        <v>429</v>
      </c>
      <c r="I548" s="420"/>
      <c r="J548" s="448"/>
      <c r="K548" s="463">
        <f t="shared" si="30"/>
        <v>6</v>
      </c>
      <c r="L548" s="396">
        <f t="shared" si="30"/>
        <v>429</v>
      </c>
    </row>
    <row r="549" spans="1:12">
      <c r="A549" s="440">
        <v>11</v>
      </c>
      <c r="B549" s="511" t="s">
        <v>784</v>
      </c>
      <c r="C549" s="500">
        <f t="shared" si="32"/>
        <v>15</v>
      </c>
      <c r="D549" s="474" t="s">
        <v>24</v>
      </c>
      <c r="E549" s="444"/>
      <c r="F549" s="392"/>
      <c r="G549" s="485">
        <v>4</v>
      </c>
      <c r="H549" s="419">
        <v>60</v>
      </c>
      <c r="I549" s="420"/>
      <c r="J549" s="448"/>
      <c r="K549" s="463">
        <f t="shared" si="30"/>
        <v>4</v>
      </c>
      <c r="L549" s="396">
        <f t="shared" si="30"/>
        <v>60</v>
      </c>
    </row>
    <row r="550" spans="1:12">
      <c r="A550" s="440">
        <v>12</v>
      </c>
      <c r="B550" s="510" t="s">
        <v>783</v>
      </c>
      <c r="C550" s="500">
        <f t="shared" si="32"/>
        <v>35</v>
      </c>
      <c r="D550" s="474" t="s">
        <v>24</v>
      </c>
      <c r="E550" s="459"/>
      <c r="F550" s="391"/>
      <c r="G550" s="484">
        <v>6</v>
      </c>
      <c r="H550" s="417">
        <v>210</v>
      </c>
      <c r="I550" s="418"/>
      <c r="J550" s="447"/>
      <c r="K550" s="463">
        <f t="shared" si="30"/>
        <v>6</v>
      </c>
      <c r="L550" s="396">
        <f t="shared" si="30"/>
        <v>210</v>
      </c>
    </row>
    <row r="551" spans="1:12">
      <c r="A551" s="440">
        <v>13</v>
      </c>
      <c r="B551" s="511" t="s">
        <v>591</v>
      </c>
      <c r="C551" s="500">
        <f t="shared" si="32"/>
        <v>20</v>
      </c>
      <c r="D551" s="474" t="s">
        <v>24</v>
      </c>
      <c r="E551" s="444"/>
      <c r="F551" s="392"/>
      <c r="G551" s="485">
        <v>6</v>
      </c>
      <c r="H551" s="419">
        <v>120</v>
      </c>
      <c r="I551" s="420"/>
      <c r="J551" s="448"/>
      <c r="K551" s="463">
        <f t="shared" si="30"/>
        <v>6</v>
      </c>
      <c r="L551" s="396">
        <f t="shared" si="30"/>
        <v>120</v>
      </c>
    </row>
    <row r="552" spans="1:12">
      <c r="A552" s="440">
        <v>14</v>
      </c>
      <c r="B552" s="511" t="s">
        <v>782</v>
      </c>
      <c r="C552" s="500">
        <f t="shared" si="32"/>
        <v>55</v>
      </c>
      <c r="D552" s="474" t="s">
        <v>24</v>
      </c>
      <c r="E552" s="444"/>
      <c r="F552" s="392"/>
      <c r="G552" s="485">
        <v>14</v>
      </c>
      <c r="H552" s="419">
        <v>770</v>
      </c>
      <c r="I552" s="420"/>
      <c r="J552" s="448"/>
      <c r="K552" s="463">
        <f t="shared" si="30"/>
        <v>14</v>
      </c>
      <c r="L552" s="396">
        <f t="shared" si="30"/>
        <v>770</v>
      </c>
    </row>
    <row r="553" spans="1:12">
      <c r="A553" s="440">
        <v>15</v>
      </c>
      <c r="B553" s="511" t="s">
        <v>781</v>
      </c>
      <c r="C553" s="500">
        <f t="shared" si="32"/>
        <v>35</v>
      </c>
      <c r="D553" s="474" t="s">
        <v>24</v>
      </c>
      <c r="E553" s="444"/>
      <c r="F553" s="392"/>
      <c r="G553" s="485">
        <v>6</v>
      </c>
      <c r="H553" s="419">
        <v>210</v>
      </c>
      <c r="I553" s="420"/>
      <c r="J553" s="448"/>
      <c r="K553" s="463">
        <f t="shared" si="30"/>
        <v>6</v>
      </c>
      <c r="L553" s="396">
        <f t="shared" si="30"/>
        <v>210</v>
      </c>
    </row>
    <row r="554" spans="1:12">
      <c r="A554" s="440">
        <v>16</v>
      </c>
      <c r="B554" s="510" t="s">
        <v>780</v>
      </c>
      <c r="C554" s="500">
        <f t="shared" si="32"/>
        <v>65</v>
      </c>
      <c r="D554" s="474" t="s">
        <v>24</v>
      </c>
      <c r="E554" s="459"/>
      <c r="F554" s="391"/>
      <c r="G554" s="484">
        <v>8</v>
      </c>
      <c r="H554" s="417">
        <v>520</v>
      </c>
      <c r="I554" s="418"/>
      <c r="J554" s="447"/>
      <c r="K554" s="463">
        <f t="shared" si="30"/>
        <v>8</v>
      </c>
      <c r="L554" s="396">
        <f t="shared" si="30"/>
        <v>520</v>
      </c>
    </row>
    <row r="555" spans="1:12">
      <c r="A555" s="440">
        <v>17</v>
      </c>
      <c r="B555" s="517" t="s">
        <v>719</v>
      </c>
      <c r="C555" s="500">
        <f t="shared" si="32"/>
        <v>90</v>
      </c>
      <c r="D555" s="474" t="s">
        <v>24</v>
      </c>
      <c r="E555" s="444"/>
      <c r="F555" s="392"/>
      <c r="G555" s="490">
        <v>4</v>
      </c>
      <c r="H555" s="425">
        <v>360</v>
      </c>
      <c r="I555" s="420"/>
      <c r="J555" s="448"/>
      <c r="K555" s="463">
        <f t="shared" ref="K555:K562" si="33">E555+G555-I555</f>
        <v>4</v>
      </c>
      <c r="L555" s="396">
        <f t="shared" ref="L555:L562" si="34">F555+H555-J555</f>
        <v>360</v>
      </c>
    </row>
    <row r="556" spans="1:12">
      <c r="A556" s="440">
        <v>18</v>
      </c>
      <c r="B556" s="517" t="s">
        <v>400</v>
      </c>
      <c r="C556" s="500">
        <f t="shared" si="32"/>
        <v>60</v>
      </c>
      <c r="D556" s="474" t="s">
        <v>24</v>
      </c>
      <c r="E556" s="444"/>
      <c r="F556" s="392"/>
      <c r="G556" s="490">
        <v>20</v>
      </c>
      <c r="H556" s="425">
        <v>1200</v>
      </c>
      <c r="I556" s="420"/>
      <c r="J556" s="448"/>
      <c r="K556" s="463">
        <f t="shared" si="33"/>
        <v>20</v>
      </c>
      <c r="L556" s="396">
        <f t="shared" si="34"/>
        <v>1200</v>
      </c>
    </row>
    <row r="557" spans="1:12">
      <c r="A557" s="440">
        <v>19</v>
      </c>
      <c r="B557" s="517" t="s">
        <v>399</v>
      </c>
      <c r="C557" s="500">
        <f t="shared" si="32"/>
        <v>55</v>
      </c>
      <c r="D557" s="474" t="s">
        <v>24</v>
      </c>
      <c r="E557" s="444"/>
      <c r="F557" s="392"/>
      <c r="G557" s="490">
        <v>22</v>
      </c>
      <c r="H557" s="425">
        <v>1210</v>
      </c>
      <c r="I557" s="420"/>
      <c r="J557" s="448"/>
      <c r="K557" s="463">
        <f t="shared" si="33"/>
        <v>22</v>
      </c>
      <c r="L557" s="396">
        <f t="shared" si="34"/>
        <v>1210</v>
      </c>
    </row>
    <row r="558" spans="1:12">
      <c r="A558" s="440">
        <v>20</v>
      </c>
      <c r="B558" s="517" t="s">
        <v>779</v>
      </c>
      <c r="C558" s="500">
        <f t="shared" si="32"/>
        <v>75</v>
      </c>
      <c r="D558" s="474" t="s">
        <v>24</v>
      </c>
      <c r="E558" s="459"/>
      <c r="F558" s="391"/>
      <c r="G558" s="492">
        <v>3</v>
      </c>
      <c r="H558" s="428">
        <v>225</v>
      </c>
      <c r="I558" s="418"/>
      <c r="J558" s="447"/>
      <c r="K558" s="463">
        <f t="shared" si="33"/>
        <v>3</v>
      </c>
      <c r="L558" s="396">
        <f t="shared" si="34"/>
        <v>225</v>
      </c>
    </row>
    <row r="559" spans="1:12">
      <c r="A559" s="440">
        <v>21</v>
      </c>
      <c r="B559" s="517" t="s">
        <v>778</v>
      </c>
      <c r="C559" s="500">
        <f t="shared" si="32"/>
        <v>50</v>
      </c>
      <c r="D559" s="474" t="s">
        <v>24</v>
      </c>
      <c r="E559" s="444"/>
      <c r="F559" s="392"/>
      <c r="G559" s="490">
        <v>10</v>
      </c>
      <c r="H559" s="425">
        <v>500</v>
      </c>
      <c r="I559" s="420"/>
      <c r="J559" s="448"/>
      <c r="K559" s="463">
        <f t="shared" si="33"/>
        <v>10</v>
      </c>
      <c r="L559" s="396">
        <f t="shared" si="34"/>
        <v>500</v>
      </c>
    </row>
    <row r="560" spans="1:12">
      <c r="A560" s="440">
        <v>22</v>
      </c>
      <c r="B560" s="517" t="s">
        <v>722</v>
      </c>
      <c r="C560" s="500">
        <f t="shared" si="32"/>
        <v>70</v>
      </c>
      <c r="D560" s="474" t="s">
        <v>24</v>
      </c>
      <c r="E560" s="444"/>
      <c r="F560" s="392"/>
      <c r="G560" s="490">
        <v>3</v>
      </c>
      <c r="H560" s="425">
        <v>210</v>
      </c>
      <c r="I560" s="420"/>
      <c r="J560" s="448"/>
      <c r="K560" s="463">
        <f t="shared" si="33"/>
        <v>3</v>
      </c>
      <c r="L560" s="396">
        <f t="shared" si="34"/>
        <v>210</v>
      </c>
    </row>
    <row r="561" spans="1:12">
      <c r="A561" s="440">
        <v>23</v>
      </c>
      <c r="B561" s="515" t="s">
        <v>777</v>
      </c>
      <c r="C561" s="500">
        <f t="shared" si="32"/>
        <v>79</v>
      </c>
      <c r="D561" s="474" t="s">
        <v>24</v>
      </c>
      <c r="E561" s="444"/>
      <c r="F561" s="392"/>
      <c r="G561" s="485">
        <v>36</v>
      </c>
      <c r="H561" s="419">
        <v>2844</v>
      </c>
      <c r="I561" s="420"/>
      <c r="J561" s="448"/>
      <c r="K561" s="463">
        <f t="shared" si="33"/>
        <v>36</v>
      </c>
      <c r="L561" s="396">
        <f t="shared" si="34"/>
        <v>2844</v>
      </c>
    </row>
    <row r="562" spans="1:12" ht="15.75" thickBot="1">
      <c r="A562" s="522">
        <v>24</v>
      </c>
      <c r="B562" s="518" t="s">
        <v>776</v>
      </c>
      <c r="C562" s="546">
        <f t="shared" si="32"/>
        <v>0.7</v>
      </c>
      <c r="D562" s="475" t="s">
        <v>24</v>
      </c>
      <c r="E562" s="467"/>
      <c r="F562" s="399"/>
      <c r="G562" s="497">
        <v>220</v>
      </c>
      <c r="H562" s="437">
        <v>154</v>
      </c>
      <c r="I562" s="433"/>
      <c r="J562" s="455"/>
      <c r="K562" s="463">
        <f t="shared" si="33"/>
        <v>220</v>
      </c>
      <c r="L562" s="396">
        <f t="shared" si="34"/>
        <v>154</v>
      </c>
    </row>
    <row r="563" spans="1:12" ht="15.75" thickBot="1">
      <c r="A563" s="526"/>
      <c r="B563" s="513" t="s">
        <v>508</v>
      </c>
      <c r="C563" s="487"/>
      <c r="D563" s="476"/>
      <c r="E563" s="460"/>
      <c r="F563" s="393">
        <f>SUM(F539:F562)</f>
        <v>3570.98</v>
      </c>
      <c r="G563" s="487"/>
      <c r="H563" s="411">
        <f>SUM(H545:H562)</f>
        <v>11427</v>
      </c>
      <c r="I563" s="409"/>
      <c r="J563" s="450">
        <v>0</v>
      </c>
      <c r="K563" s="460"/>
      <c r="L563" s="393">
        <f>SUM(L539:L562)</f>
        <v>14997.98</v>
      </c>
    </row>
    <row r="564" spans="1:12" ht="15.75" thickBot="1">
      <c r="A564" s="441"/>
      <c r="B564" s="519" t="s">
        <v>509</v>
      </c>
      <c r="C564" s="493"/>
      <c r="D564" s="479"/>
      <c r="E564" s="465"/>
      <c r="F564" s="410">
        <f>F563+F537+F451</f>
        <v>70889.37000000001</v>
      </c>
      <c r="G564" s="493"/>
      <c r="H564" s="429">
        <v>0</v>
      </c>
      <c r="I564" s="430"/>
      <c r="J564" s="453">
        <v>0</v>
      </c>
      <c r="K564" s="465"/>
      <c r="L564" s="410">
        <f>L451+L537+L563</f>
        <v>82316.37000000001</v>
      </c>
    </row>
    <row r="565" spans="1:12" ht="15.75" thickBot="1">
      <c r="A565" s="527"/>
      <c r="B565" s="516">
        <v>1512</v>
      </c>
      <c r="C565" s="494"/>
      <c r="D565" s="480"/>
      <c r="E565" s="466"/>
      <c r="F565" s="398"/>
      <c r="G565" s="494"/>
      <c r="H565" s="431"/>
      <c r="I565" s="432"/>
      <c r="J565" s="454"/>
      <c r="K565" s="466"/>
      <c r="L565" s="398"/>
    </row>
    <row r="566" spans="1:12">
      <c r="A566" s="536">
        <v>1</v>
      </c>
      <c r="B566" s="510" t="s">
        <v>510</v>
      </c>
      <c r="C566" s="500">
        <f>F566/E566</f>
        <v>3.5</v>
      </c>
      <c r="D566" s="473" t="s">
        <v>24</v>
      </c>
      <c r="E566" s="459">
        <v>1</v>
      </c>
      <c r="F566" s="391">
        <v>3.5</v>
      </c>
      <c r="G566" s="484"/>
      <c r="H566" s="417"/>
      <c r="I566" s="418"/>
      <c r="J566" s="447"/>
      <c r="K566" s="467">
        <f t="shared" ref="K566:L581" si="35">E566+G566-I566</f>
        <v>1</v>
      </c>
      <c r="L566" s="399">
        <f t="shared" si="35"/>
        <v>3.5</v>
      </c>
    </row>
    <row r="567" spans="1:12">
      <c r="A567" s="440">
        <v>2</v>
      </c>
      <c r="B567" s="511" t="s">
        <v>510</v>
      </c>
      <c r="C567" s="500">
        <f t="shared" ref="C567:C604" si="36">F567/E567</f>
        <v>7</v>
      </c>
      <c r="D567" s="474" t="s">
        <v>24</v>
      </c>
      <c r="E567" s="444">
        <v>2</v>
      </c>
      <c r="F567" s="392">
        <v>14</v>
      </c>
      <c r="G567" s="485"/>
      <c r="H567" s="419"/>
      <c r="I567" s="420"/>
      <c r="J567" s="448"/>
      <c r="K567" s="463">
        <f t="shared" si="35"/>
        <v>2</v>
      </c>
      <c r="L567" s="396">
        <f t="shared" si="35"/>
        <v>14</v>
      </c>
    </row>
    <row r="568" spans="1:12">
      <c r="A568" s="440">
        <v>3</v>
      </c>
      <c r="B568" s="511" t="s">
        <v>511</v>
      </c>
      <c r="C568" s="500">
        <f t="shared" si="36"/>
        <v>765</v>
      </c>
      <c r="D568" s="474" t="s">
        <v>24</v>
      </c>
      <c r="E568" s="444">
        <v>1</v>
      </c>
      <c r="F568" s="392">
        <v>765</v>
      </c>
      <c r="G568" s="485"/>
      <c r="H568" s="419"/>
      <c r="I568" s="420"/>
      <c r="J568" s="448"/>
      <c r="K568" s="463">
        <f t="shared" si="35"/>
        <v>1</v>
      </c>
      <c r="L568" s="396">
        <f t="shared" si="35"/>
        <v>765</v>
      </c>
    </row>
    <row r="569" spans="1:12">
      <c r="A569" s="440">
        <v>4</v>
      </c>
      <c r="B569" s="511" t="s">
        <v>599</v>
      </c>
      <c r="C569" s="500">
        <f t="shared" si="36"/>
        <v>3.65</v>
      </c>
      <c r="D569" s="474" t="s">
        <v>24</v>
      </c>
      <c r="E569" s="444">
        <v>2</v>
      </c>
      <c r="F569" s="392">
        <v>7.3</v>
      </c>
      <c r="G569" s="485"/>
      <c r="H569" s="419"/>
      <c r="I569" s="420"/>
      <c r="J569" s="448"/>
      <c r="K569" s="463">
        <f t="shared" si="35"/>
        <v>2</v>
      </c>
      <c r="L569" s="396">
        <f t="shared" si="35"/>
        <v>7.3</v>
      </c>
    </row>
    <row r="570" spans="1:12">
      <c r="A570" s="440">
        <v>5</v>
      </c>
      <c r="B570" s="511" t="s">
        <v>600</v>
      </c>
      <c r="C570" s="500">
        <f t="shared" si="36"/>
        <v>3.3250000000000002</v>
      </c>
      <c r="D570" s="474" t="s">
        <v>24</v>
      </c>
      <c r="E570" s="444">
        <v>2</v>
      </c>
      <c r="F570" s="392">
        <v>6.65</v>
      </c>
      <c r="G570" s="485"/>
      <c r="H570" s="419"/>
      <c r="I570" s="420"/>
      <c r="J570" s="448"/>
      <c r="K570" s="463">
        <f t="shared" si="35"/>
        <v>2</v>
      </c>
      <c r="L570" s="396">
        <f t="shared" si="35"/>
        <v>6.65</v>
      </c>
    </row>
    <row r="571" spans="1:12">
      <c r="A571" s="440">
        <v>6</v>
      </c>
      <c r="B571" s="511" t="s">
        <v>601</v>
      </c>
      <c r="C571" s="500">
        <f t="shared" si="36"/>
        <v>2.2400000000000002</v>
      </c>
      <c r="D571" s="474" t="s">
        <v>24</v>
      </c>
      <c r="E571" s="444">
        <v>1</v>
      </c>
      <c r="F571" s="392">
        <v>2.2400000000000002</v>
      </c>
      <c r="G571" s="485"/>
      <c r="H571" s="419"/>
      <c r="I571" s="420"/>
      <c r="J571" s="448"/>
      <c r="K571" s="463">
        <f t="shared" si="35"/>
        <v>1</v>
      </c>
      <c r="L571" s="396">
        <f t="shared" si="35"/>
        <v>2.2400000000000002</v>
      </c>
    </row>
    <row r="572" spans="1:12">
      <c r="A572" s="440">
        <v>7</v>
      </c>
      <c r="B572" s="511" t="s">
        <v>602</v>
      </c>
      <c r="C572" s="500">
        <f t="shared" si="36"/>
        <v>12.455</v>
      </c>
      <c r="D572" s="474" t="s">
        <v>24</v>
      </c>
      <c r="E572" s="444">
        <v>2</v>
      </c>
      <c r="F572" s="392">
        <v>24.91</v>
      </c>
      <c r="G572" s="485"/>
      <c r="H572" s="419"/>
      <c r="I572" s="420"/>
      <c r="J572" s="448"/>
      <c r="K572" s="463">
        <f t="shared" si="35"/>
        <v>2</v>
      </c>
      <c r="L572" s="396">
        <f t="shared" si="35"/>
        <v>24.91</v>
      </c>
    </row>
    <row r="573" spans="1:12">
      <c r="A573" s="440">
        <v>8</v>
      </c>
      <c r="B573" s="511" t="s">
        <v>603</v>
      </c>
      <c r="C573" s="500">
        <f t="shared" si="36"/>
        <v>3.7</v>
      </c>
      <c r="D573" s="474" t="s">
        <v>583</v>
      </c>
      <c r="E573" s="444">
        <v>10</v>
      </c>
      <c r="F573" s="392">
        <v>37</v>
      </c>
      <c r="G573" s="485"/>
      <c r="H573" s="419"/>
      <c r="I573" s="420"/>
      <c r="J573" s="448"/>
      <c r="K573" s="463">
        <f t="shared" si="35"/>
        <v>10</v>
      </c>
      <c r="L573" s="396">
        <f t="shared" si="35"/>
        <v>37</v>
      </c>
    </row>
    <row r="574" spans="1:12">
      <c r="A574" s="440">
        <v>9</v>
      </c>
      <c r="B574" s="511" t="s">
        <v>604</v>
      </c>
      <c r="C574" s="500">
        <f t="shared" si="36"/>
        <v>10.3</v>
      </c>
      <c r="D574" s="474" t="s">
        <v>24</v>
      </c>
      <c r="E574" s="444">
        <v>2</v>
      </c>
      <c r="F574" s="392">
        <v>20.6</v>
      </c>
      <c r="G574" s="485"/>
      <c r="H574" s="419"/>
      <c r="I574" s="420"/>
      <c r="J574" s="448"/>
      <c r="K574" s="463">
        <f t="shared" si="35"/>
        <v>2</v>
      </c>
      <c r="L574" s="396">
        <f t="shared" si="35"/>
        <v>20.6</v>
      </c>
    </row>
    <row r="575" spans="1:12">
      <c r="A575" s="440">
        <v>10</v>
      </c>
      <c r="B575" s="511" t="s">
        <v>605</v>
      </c>
      <c r="C575" s="500">
        <f t="shared" si="36"/>
        <v>62.75</v>
      </c>
      <c r="D575" s="474" t="s">
        <v>24</v>
      </c>
      <c r="E575" s="444">
        <v>3</v>
      </c>
      <c r="F575" s="392">
        <v>188.25</v>
      </c>
      <c r="G575" s="485"/>
      <c r="H575" s="419"/>
      <c r="I575" s="420"/>
      <c r="J575" s="448"/>
      <c r="K575" s="463">
        <f t="shared" si="35"/>
        <v>3</v>
      </c>
      <c r="L575" s="396">
        <f t="shared" si="35"/>
        <v>188.25</v>
      </c>
    </row>
    <row r="576" spans="1:12">
      <c r="A576" s="440">
        <v>11</v>
      </c>
      <c r="B576" s="511" t="s">
        <v>606</v>
      </c>
      <c r="C576" s="500">
        <f t="shared" si="36"/>
        <v>1.5</v>
      </c>
      <c r="D576" s="474" t="s">
        <v>24</v>
      </c>
      <c r="E576" s="444">
        <v>4</v>
      </c>
      <c r="F576" s="392">
        <v>6</v>
      </c>
      <c r="G576" s="485"/>
      <c r="H576" s="419"/>
      <c r="I576" s="420"/>
      <c r="J576" s="448"/>
      <c r="K576" s="463">
        <f t="shared" si="35"/>
        <v>4</v>
      </c>
      <c r="L576" s="396">
        <f t="shared" si="35"/>
        <v>6</v>
      </c>
    </row>
    <row r="577" spans="1:12">
      <c r="A577" s="440">
        <v>12</v>
      </c>
      <c r="B577" s="511" t="s">
        <v>607</v>
      </c>
      <c r="C577" s="500">
        <f t="shared" si="36"/>
        <v>28.35</v>
      </c>
      <c r="D577" s="474" t="s">
        <v>24</v>
      </c>
      <c r="E577" s="444">
        <v>2</v>
      </c>
      <c r="F577" s="392">
        <v>56.7</v>
      </c>
      <c r="G577" s="485"/>
      <c r="H577" s="419"/>
      <c r="I577" s="420"/>
      <c r="J577" s="448"/>
      <c r="K577" s="463">
        <f t="shared" si="35"/>
        <v>2</v>
      </c>
      <c r="L577" s="396">
        <f t="shared" si="35"/>
        <v>56.7</v>
      </c>
    </row>
    <row r="578" spans="1:12">
      <c r="A578" s="440">
        <v>13</v>
      </c>
      <c r="B578" s="511" t="s">
        <v>608</v>
      </c>
      <c r="C578" s="500">
        <f t="shared" si="36"/>
        <v>2.4</v>
      </c>
      <c r="D578" s="474" t="s">
        <v>24</v>
      </c>
      <c r="E578" s="444">
        <v>3</v>
      </c>
      <c r="F578" s="392">
        <v>7.2</v>
      </c>
      <c r="G578" s="485"/>
      <c r="H578" s="419"/>
      <c r="I578" s="420"/>
      <c r="J578" s="448"/>
      <c r="K578" s="463">
        <f t="shared" si="35"/>
        <v>3</v>
      </c>
      <c r="L578" s="396">
        <f t="shared" si="35"/>
        <v>7.2</v>
      </c>
    </row>
    <row r="579" spans="1:12">
      <c r="A579" s="442">
        <v>14</v>
      </c>
      <c r="B579" s="511" t="s">
        <v>609</v>
      </c>
      <c r="C579" s="500">
        <f t="shared" si="36"/>
        <v>24.05</v>
      </c>
      <c r="D579" s="474" t="s">
        <v>24</v>
      </c>
      <c r="E579" s="444">
        <v>2</v>
      </c>
      <c r="F579" s="392">
        <v>48.1</v>
      </c>
      <c r="G579" s="485"/>
      <c r="H579" s="419"/>
      <c r="I579" s="420"/>
      <c r="J579" s="448"/>
      <c r="K579" s="463">
        <f t="shared" si="35"/>
        <v>2</v>
      </c>
      <c r="L579" s="396">
        <f t="shared" si="35"/>
        <v>48.1</v>
      </c>
    </row>
    <row r="580" spans="1:12">
      <c r="A580" s="442">
        <v>15</v>
      </c>
      <c r="B580" s="511" t="s">
        <v>610</v>
      </c>
      <c r="C580" s="500">
        <f t="shared" si="36"/>
        <v>3.5</v>
      </c>
      <c r="D580" s="474" t="s">
        <v>24</v>
      </c>
      <c r="E580" s="444">
        <v>3</v>
      </c>
      <c r="F580" s="392">
        <v>10.5</v>
      </c>
      <c r="G580" s="485"/>
      <c r="H580" s="419"/>
      <c r="I580" s="420"/>
      <c r="J580" s="448"/>
      <c r="K580" s="463">
        <f t="shared" si="35"/>
        <v>3</v>
      </c>
      <c r="L580" s="396">
        <f t="shared" si="35"/>
        <v>10.5</v>
      </c>
    </row>
    <row r="581" spans="1:12">
      <c r="A581" s="440">
        <v>16</v>
      </c>
      <c r="B581" s="511" t="s">
        <v>611</v>
      </c>
      <c r="C581" s="500">
        <f t="shared" si="36"/>
        <v>3.25</v>
      </c>
      <c r="D581" s="474" t="s">
        <v>24</v>
      </c>
      <c r="E581" s="444">
        <v>7</v>
      </c>
      <c r="F581" s="392">
        <v>22.75</v>
      </c>
      <c r="G581" s="485"/>
      <c r="H581" s="419"/>
      <c r="I581" s="420"/>
      <c r="J581" s="448"/>
      <c r="K581" s="463">
        <f t="shared" si="35"/>
        <v>7</v>
      </c>
      <c r="L581" s="396">
        <f t="shared" si="35"/>
        <v>22.75</v>
      </c>
    </row>
    <row r="582" spans="1:12">
      <c r="A582" s="440">
        <v>17</v>
      </c>
      <c r="B582" s="511" t="s">
        <v>612</v>
      </c>
      <c r="C582" s="500">
        <f t="shared" si="36"/>
        <v>3.75</v>
      </c>
      <c r="D582" s="474" t="s">
        <v>24</v>
      </c>
      <c r="E582" s="444">
        <v>6</v>
      </c>
      <c r="F582" s="392">
        <v>22.5</v>
      </c>
      <c r="G582" s="485"/>
      <c r="H582" s="419"/>
      <c r="I582" s="420"/>
      <c r="J582" s="448"/>
      <c r="K582" s="463">
        <f t="shared" ref="K582:L629" si="37">E582+G582-I582</f>
        <v>6</v>
      </c>
      <c r="L582" s="396">
        <f t="shared" si="37"/>
        <v>22.5</v>
      </c>
    </row>
    <row r="583" spans="1:12">
      <c r="A583" s="440">
        <v>18</v>
      </c>
      <c r="B583" s="511" t="s">
        <v>613</v>
      </c>
      <c r="C583" s="500">
        <f t="shared" si="36"/>
        <v>9.4499999999999993</v>
      </c>
      <c r="D583" s="474" t="s">
        <v>24</v>
      </c>
      <c r="E583" s="444">
        <v>2</v>
      </c>
      <c r="F583" s="392">
        <v>18.899999999999999</v>
      </c>
      <c r="G583" s="485"/>
      <c r="H583" s="419"/>
      <c r="I583" s="420"/>
      <c r="J583" s="448"/>
      <c r="K583" s="463">
        <f t="shared" si="37"/>
        <v>2</v>
      </c>
      <c r="L583" s="396">
        <f t="shared" si="37"/>
        <v>18.899999999999999</v>
      </c>
    </row>
    <row r="584" spans="1:12">
      <c r="A584" s="440">
        <v>19</v>
      </c>
      <c r="B584" s="511" t="s">
        <v>614</v>
      </c>
      <c r="C584" s="500">
        <f t="shared" si="36"/>
        <v>2.7</v>
      </c>
      <c r="D584" s="474" t="s">
        <v>24</v>
      </c>
      <c r="E584" s="444">
        <v>2</v>
      </c>
      <c r="F584" s="392">
        <v>5.4</v>
      </c>
      <c r="G584" s="485"/>
      <c r="H584" s="419"/>
      <c r="I584" s="420"/>
      <c r="J584" s="448"/>
      <c r="K584" s="463">
        <f t="shared" si="37"/>
        <v>2</v>
      </c>
      <c r="L584" s="396">
        <f t="shared" si="37"/>
        <v>5.4</v>
      </c>
    </row>
    <row r="585" spans="1:12">
      <c r="A585" s="440">
        <v>20</v>
      </c>
      <c r="B585" s="511" t="s">
        <v>615</v>
      </c>
      <c r="C585" s="500">
        <f t="shared" si="36"/>
        <v>4.3</v>
      </c>
      <c r="D585" s="474" t="s">
        <v>24</v>
      </c>
      <c r="E585" s="444">
        <v>2</v>
      </c>
      <c r="F585" s="392">
        <v>8.6</v>
      </c>
      <c r="G585" s="485"/>
      <c r="H585" s="419"/>
      <c r="I585" s="420"/>
      <c r="J585" s="448"/>
      <c r="K585" s="463">
        <f t="shared" si="37"/>
        <v>2</v>
      </c>
      <c r="L585" s="396">
        <f t="shared" si="37"/>
        <v>8.6</v>
      </c>
    </row>
    <row r="586" spans="1:12">
      <c r="A586" s="440">
        <v>21</v>
      </c>
      <c r="B586" s="511" t="s">
        <v>616</v>
      </c>
      <c r="C586" s="500">
        <f t="shared" si="36"/>
        <v>13.4</v>
      </c>
      <c r="D586" s="474" t="s">
        <v>24</v>
      </c>
      <c r="E586" s="444">
        <v>2</v>
      </c>
      <c r="F586" s="392">
        <v>26.8</v>
      </c>
      <c r="G586" s="485"/>
      <c r="H586" s="419"/>
      <c r="I586" s="420"/>
      <c r="J586" s="448"/>
      <c r="K586" s="463">
        <f t="shared" si="37"/>
        <v>2</v>
      </c>
      <c r="L586" s="396">
        <f t="shared" si="37"/>
        <v>26.8</v>
      </c>
    </row>
    <row r="587" spans="1:12">
      <c r="A587" s="440">
        <v>22</v>
      </c>
      <c r="B587" s="511" t="s">
        <v>617</v>
      </c>
      <c r="C587" s="500">
        <f t="shared" si="36"/>
        <v>26.7</v>
      </c>
      <c r="D587" s="474" t="s">
        <v>24</v>
      </c>
      <c r="E587" s="444">
        <v>2</v>
      </c>
      <c r="F587" s="392">
        <v>53.4</v>
      </c>
      <c r="G587" s="485"/>
      <c r="H587" s="419"/>
      <c r="I587" s="420"/>
      <c r="J587" s="448"/>
      <c r="K587" s="463">
        <f t="shared" si="37"/>
        <v>2</v>
      </c>
      <c r="L587" s="396">
        <f t="shared" si="37"/>
        <v>53.4</v>
      </c>
    </row>
    <row r="588" spans="1:12">
      <c r="A588" s="440">
        <v>23</v>
      </c>
      <c r="B588" s="511" t="s">
        <v>618</v>
      </c>
      <c r="C588" s="500">
        <f t="shared" si="36"/>
        <v>6.45</v>
      </c>
      <c r="D588" s="474" t="s">
        <v>24</v>
      </c>
      <c r="E588" s="444">
        <v>2</v>
      </c>
      <c r="F588" s="392">
        <v>12.9</v>
      </c>
      <c r="G588" s="485"/>
      <c r="H588" s="419"/>
      <c r="I588" s="420"/>
      <c r="J588" s="448"/>
      <c r="K588" s="463">
        <f t="shared" si="37"/>
        <v>2</v>
      </c>
      <c r="L588" s="396">
        <f t="shared" si="37"/>
        <v>12.9</v>
      </c>
    </row>
    <row r="589" spans="1:12">
      <c r="A589" s="440">
        <v>24</v>
      </c>
      <c r="B589" s="511" t="s">
        <v>619</v>
      </c>
      <c r="C589" s="500">
        <f t="shared" si="36"/>
        <v>10.6</v>
      </c>
      <c r="D589" s="474" t="s">
        <v>24</v>
      </c>
      <c r="E589" s="444">
        <v>2</v>
      </c>
      <c r="F589" s="392">
        <v>21.2</v>
      </c>
      <c r="G589" s="485"/>
      <c r="H589" s="419"/>
      <c r="I589" s="420"/>
      <c r="J589" s="448"/>
      <c r="K589" s="463">
        <f t="shared" si="37"/>
        <v>2</v>
      </c>
      <c r="L589" s="396">
        <f t="shared" si="37"/>
        <v>21.2</v>
      </c>
    </row>
    <row r="590" spans="1:12">
      <c r="A590" s="440">
        <v>25</v>
      </c>
      <c r="B590" s="511" t="s">
        <v>620</v>
      </c>
      <c r="C590" s="500">
        <f t="shared" si="36"/>
        <v>37.35</v>
      </c>
      <c r="D590" s="474" t="s">
        <v>24</v>
      </c>
      <c r="E590" s="444">
        <v>2</v>
      </c>
      <c r="F590" s="392">
        <v>74.7</v>
      </c>
      <c r="G590" s="485"/>
      <c r="H590" s="419"/>
      <c r="I590" s="420"/>
      <c r="J590" s="448"/>
      <c r="K590" s="463">
        <f t="shared" si="37"/>
        <v>2</v>
      </c>
      <c r="L590" s="396">
        <f t="shared" si="37"/>
        <v>74.7</v>
      </c>
    </row>
    <row r="591" spans="1:12">
      <c r="A591" s="440">
        <v>26</v>
      </c>
      <c r="B591" s="511" t="s">
        <v>621</v>
      </c>
      <c r="C591" s="500">
        <f t="shared" si="36"/>
        <v>34.4</v>
      </c>
      <c r="D591" s="474" t="s">
        <v>24</v>
      </c>
      <c r="E591" s="444">
        <v>1</v>
      </c>
      <c r="F591" s="392">
        <v>34.4</v>
      </c>
      <c r="G591" s="485"/>
      <c r="H591" s="419"/>
      <c r="I591" s="420"/>
      <c r="J591" s="448"/>
      <c r="K591" s="463">
        <f t="shared" si="37"/>
        <v>1</v>
      </c>
      <c r="L591" s="396">
        <f t="shared" si="37"/>
        <v>34.4</v>
      </c>
    </row>
    <row r="592" spans="1:12">
      <c r="A592" s="440">
        <v>27</v>
      </c>
      <c r="B592" s="511" t="s">
        <v>622</v>
      </c>
      <c r="C592" s="500">
        <f t="shared" si="36"/>
        <v>9.5500000000000007</v>
      </c>
      <c r="D592" s="474" t="s">
        <v>24</v>
      </c>
      <c r="E592" s="444">
        <v>4</v>
      </c>
      <c r="F592" s="392">
        <v>38.200000000000003</v>
      </c>
      <c r="G592" s="485"/>
      <c r="H592" s="419"/>
      <c r="I592" s="420"/>
      <c r="J592" s="448"/>
      <c r="K592" s="463">
        <f t="shared" si="37"/>
        <v>4</v>
      </c>
      <c r="L592" s="396">
        <f t="shared" si="37"/>
        <v>38.200000000000003</v>
      </c>
    </row>
    <row r="593" spans="1:12">
      <c r="A593" s="440">
        <v>28</v>
      </c>
      <c r="B593" s="511" t="s">
        <v>623</v>
      </c>
      <c r="C593" s="500">
        <f t="shared" si="36"/>
        <v>2.1</v>
      </c>
      <c r="D593" s="474" t="s">
        <v>24</v>
      </c>
      <c r="E593" s="444">
        <v>3</v>
      </c>
      <c r="F593" s="392">
        <v>6.3</v>
      </c>
      <c r="G593" s="485"/>
      <c r="H593" s="419"/>
      <c r="I593" s="420"/>
      <c r="J593" s="448"/>
      <c r="K593" s="463">
        <f t="shared" si="37"/>
        <v>3</v>
      </c>
      <c r="L593" s="396">
        <f t="shared" si="37"/>
        <v>6.3</v>
      </c>
    </row>
    <row r="594" spans="1:12">
      <c r="A594" s="440">
        <v>29</v>
      </c>
      <c r="B594" s="511" t="s">
        <v>624</v>
      </c>
      <c r="C594" s="500">
        <f t="shared" si="36"/>
        <v>1.55</v>
      </c>
      <c r="D594" s="474" t="s">
        <v>583</v>
      </c>
      <c r="E594" s="444">
        <v>6</v>
      </c>
      <c r="F594" s="392">
        <v>9.3000000000000007</v>
      </c>
      <c r="G594" s="485"/>
      <c r="H594" s="419"/>
      <c r="I594" s="420"/>
      <c r="J594" s="448"/>
      <c r="K594" s="463">
        <f t="shared" si="37"/>
        <v>6</v>
      </c>
      <c r="L594" s="396">
        <f t="shared" si="37"/>
        <v>9.3000000000000007</v>
      </c>
    </row>
    <row r="595" spans="1:12">
      <c r="A595" s="440">
        <v>30</v>
      </c>
      <c r="B595" s="511" t="s">
        <v>625</v>
      </c>
      <c r="C595" s="500">
        <f t="shared" si="36"/>
        <v>52.55</v>
      </c>
      <c r="D595" s="474" t="s">
        <v>24</v>
      </c>
      <c r="E595" s="444">
        <v>2</v>
      </c>
      <c r="F595" s="392">
        <v>105.1</v>
      </c>
      <c r="G595" s="485"/>
      <c r="H595" s="419"/>
      <c r="I595" s="420"/>
      <c r="J595" s="448"/>
      <c r="K595" s="463">
        <f t="shared" si="37"/>
        <v>2</v>
      </c>
      <c r="L595" s="396">
        <f t="shared" si="37"/>
        <v>105.1</v>
      </c>
    </row>
    <row r="596" spans="1:12">
      <c r="A596" s="440">
        <v>31</v>
      </c>
      <c r="B596" s="511" t="s">
        <v>626</v>
      </c>
      <c r="C596" s="500">
        <f t="shared" si="36"/>
        <v>3.75</v>
      </c>
      <c r="D596" s="474" t="s">
        <v>24</v>
      </c>
      <c r="E596" s="444">
        <v>3</v>
      </c>
      <c r="F596" s="392">
        <v>11.25</v>
      </c>
      <c r="G596" s="485"/>
      <c r="H596" s="419"/>
      <c r="I596" s="420"/>
      <c r="J596" s="448"/>
      <c r="K596" s="463">
        <f t="shared" si="37"/>
        <v>3</v>
      </c>
      <c r="L596" s="396">
        <f t="shared" si="37"/>
        <v>11.25</v>
      </c>
    </row>
    <row r="597" spans="1:12">
      <c r="A597" s="440">
        <v>32</v>
      </c>
      <c r="B597" s="511" t="s">
        <v>627</v>
      </c>
      <c r="C597" s="500">
        <f t="shared" si="36"/>
        <v>44.1</v>
      </c>
      <c r="D597" s="474" t="s">
        <v>24</v>
      </c>
      <c r="E597" s="444">
        <v>3</v>
      </c>
      <c r="F597" s="392">
        <v>132.30000000000001</v>
      </c>
      <c r="G597" s="485"/>
      <c r="H597" s="419"/>
      <c r="I597" s="420"/>
      <c r="J597" s="448"/>
      <c r="K597" s="463">
        <f t="shared" si="37"/>
        <v>3</v>
      </c>
      <c r="L597" s="396">
        <f t="shared" si="37"/>
        <v>132.30000000000001</v>
      </c>
    </row>
    <row r="598" spans="1:12">
      <c r="A598" s="440">
        <v>33</v>
      </c>
      <c r="B598" s="511" t="s">
        <v>628</v>
      </c>
      <c r="C598" s="500">
        <f t="shared" si="36"/>
        <v>29.55</v>
      </c>
      <c r="D598" s="474" t="s">
        <v>24</v>
      </c>
      <c r="E598" s="444">
        <v>3</v>
      </c>
      <c r="F598" s="392">
        <v>88.65</v>
      </c>
      <c r="G598" s="485"/>
      <c r="H598" s="419"/>
      <c r="I598" s="420"/>
      <c r="J598" s="448"/>
      <c r="K598" s="463">
        <f t="shared" si="37"/>
        <v>3</v>
      </c>
      <c r="L598" s="396">
        <f t="shared" si="37"/>
        <v>88.65</v>
      </c>
    </row>
    <row r="599" spans="1:12">
      <c r="A599" s="440">
        <v>34</v>
      </c>
      <c r="B599" s="511" t="s">
        <v>629</v>
      </c>
      <c r="C599" s="500">
        <f t="shared" si="36"/>
        <v>5.5</v>
      </c>
      <c r="D599" s="474" t="s">
        <v>24</v>
      </c>
      <c r="E599" s="444">
        <v>2</v>
      </c>
      <c r="F599" s="392">
        <v>11</v>
      </c>
      <c r="G599" s="485"/>
      <c r="H599" s="419"/>
      <c r="I599" s="420"/>
      <c r="J599" s="448"/>
      <c r="K599" s="463">
        <f t="shared" si="37"/>
        <v>2</v>
      </c>
      <c r="L599" s="396">
        <f t="shared" si="37"/>
        <v>11</v>
      </c>
    </row>
    <row r="600" spans="1:12">
      <c r="A600" s="440">
        <v>35</v>
      </c>
      <c r="B600" s="511" t="s">
        <v>630</v>
      </c>
      <c r="C600" s="500">
        <f t="shared" si="36"/>
        <v>5.05</v>
      </c>
      <c r="D600" s="474" t="s">
        <v>24</v>
      </c>
      <c r="E600" s="444">
        <v>1</v>
      </c>
      <c r="F600" s="392">
        <v>5.05</v>
      </c>
      <c r="G600" s="485"/>
      <c r="H600" s="419"/>
      <c r="I600" s="420"/>
      <c r="J600" s="448"/>
      <c r="K600" s="463">
        <f t="shared" si="37"/>
        <v>1</v>
      </c>
      <c r="L600" s="396">
        <f t="shared" si="37"/>
        <v>5.05</v>
      </c>
    </row>
    <row r="601" spans="1:12">
      <c r="A601" s="440">
        <v>36</v>
      </c>
      <c r="B601" s="511" t="s">
        <v>631</v>
      </c>
      <c r="C601" s="500">
        <f t="shared" si="36"/>
        <v>6.05</v>
      </c>
      <c r="D601" s="474" t="s">
        <v>24</v>
      </c>
      <c r="E601" s="444">
        <v>1</v>
      </c>
      <c r="F601" s="392">
        <v>6.05</v>
      </c>
      <c r="G601" s="485"/>
      <c r="H601" s="419"/>
      <c r="I601" s="420"/>
      <c r="J601" s="448"/>
      <c r="K601" s="463">
        <f t="shared" si="37"/>
        <v>1</v>
      </c>
      <c r="L601" s="396">
        <f t="shared" si="37"/>
        <v>6.05</v>
      </c>
    </row>
    <row r="602" spans="1:12">
      <c r="A602" s="440">
        <v>37</v>
      </c>
      <c r="B602" s="511" t="s">
        <v>632</v>
      </c>
      <c r="C602" s="500">
        <f t="shared" si="36"/>
        <v>1.8</v>
      </c>
      <c r="D602" s="474" t="s">
        <v>24</v>
      </c>
      <c r="E602" s="444">
        <v>7</v>
      </c>
      <c r="F602" s="392">
        <v>12.6</v>
      </c>
      <c r="G602" s="485"/>
      <c r="H602" s="419"/>
      <c r="I602" s="420"/>
      <c r="J602" s="448"/>
      <c r="K602" s="463">
        <f t="shared" si="37"/>
        <v>7</v>
      </c>
      <c r="L602" s="396">
        <f t="shared" si="37"/>
        <v>12.6</v>
      </c>
    </row>
    <row r="603" spans="1:12">
      <c r="A603" s="440">
        <v>38</v>
      </c>
      <c r="B603" s="511" t="s">
        <v>633</v>
      </c>
      <c r="C603" s="500">
        <f t="shared" si="36"/>
        <v>1.05</v>
      </c>
      <c r="D603" s="474" t="s">
        <v>24</v>
      </c>
      <c r="E603" s="444">
        <v>7</v>
      </c>
      <c r="F603" s="392">
        <v>7.35</v>
      </c>
      <c r="G603" s="485"/>
      <c r="H603" s="419"/>
      <c r="I603" s="420"/>
      <c r="J603" s="448"/>
      <c r="K603" s="463">
        <f t="shared" si="37"/>
        <v>7</v>
      </c>
      <c r="L603" s="396">
        <f t="shared" si="37"/>
        <v>7.35</v>
      </c>
    </row>
    <row r="604" spans="1:12">
      <c r="A604" s="440">
        <v>39</v>
      </c>
      <c r="B604" s="511" t="s">
        <v>634</v>
      </c>
      <c r="C604" s="505">
        <f t="shared" si="36"/>
        <v>167.3</v>
      </c>
      <c r="D604" s="474" t="s">
        <v>24</v>
      </c>
      <c r="E604" s="444">
        <v>1</v>
      </c>
      <c r="F604" s="392">
        <v>167.3</v>
      </c>
      <c r="G604" s="485"/>
      <c r="H604" s="419"/>
      <c r="I604" s="420"/>
      <c r="J604" s="448"/>
      <c r="K604" s="444">
        <f t="shared" si="37"/>
        <v>1</v>
      </c>
      <c r="L604" s="396">
        <f t="shared" si="37"/>
        <v>167.3</v>
      </c>
    </row>
    <row r="605" spans="1:12">
      <c r="A605" s="440">
        <v>40</v>
      </c>
      <c r="B605" s="520" t="s">
        <v>599</v>
      </c>
      <c r="C605" s="505">
        <f>H605/G605</f>
        <v>4</v>
      </c>
      <c r="D605" s="474"/>
      <c r="E605" s="444"/>
      <c r="F605" s="392"/>
      <c r="G605" s="485">
        <v>1</v>
      </c>
      <c r="H605" s="419">
        <v>4</v>
      </c>
      <c r="I605" s="420"/>
      <c r="J605" s="448"/>
      <c r="K605" s="444">
        <f t="shared" si="37"/>
        <v>1</v>
      </c>
      <c r="L605" s="396">
        <f t="shared" si="37"/>
        <v>4</v>
      </c>
    </row>
    <row r="606" spans="1:12">
      <c r="A606" s="440">
        <v>41</v>
      </c>
      <c r="B606" s="520" t="s">
        <v>618</v>
      </c>
      <c r="C606" s="505">
        <f t="shared" ref="C606:C629" si="38">H606/G606</f>
        <v>6.8</v>
      </c>
      <c r="D606" s="474"/>
      <c r="E606" s="444"/>
      <c r="F606" s="392"/>
      <c r="G606" s="485">
        <v>1</v>
      </c>
      <c r="H606" s="419">
        <v>6.8</v>
      </c>
      <c r="I606" s="420"/>
      <c r="J606" s="448"/>
      <c r="K606" s="444">
        <f t="shared" si="37"/>
        <v>1</v>
      </c>
      <c r="L606" s="396">
        <f t="shared" si="37"/>
        <v>6.8</v>
      </c>
    </row>
    <row r="607" spans="1:12">
      <c r="A607" s="440">
        <v>42</v>
      </c>
      <c r="B607" s="520" t="s">
        <v>769</v>
      </c>
      <c r="C607" s="500">
        <f t="shared" si="38"/>
        <v>26.7</v>
      </c>
      <c r="D607" s="474"/>
      <c r="E607" s="444"/>
      <c r="F607" s="392"/>
      <c r="G607" s="485">
        <v>1</v>
      </c>
      <c r="H607" s="419">
        <v>26.7</v>
      </c>
      <c r="I607" s="420"/>
      <c r="J607" s="448"/>
      <c r="K607" s="463">
        <f t="shared" si="37"/>
        <v>1</v>
      </c>
      <c r="L607" s="396">
        <f t="shared" si="37"/>
        <v>26.7</v>
      </c>
    </row>
    <row r="608" spans="1:12">
      <c r="A608" s="440">
        <v>43</v>
      </c>
      <c r="B608" s="520" t="s">
        <v>619</v>
      </c>
      <c r="C608" s="500">
        <f t="shared" si="38"/>
        <v>10.4</v>
      </c>
      <c r="D608" s="474"/>
      <c r="E608" s="444"/>
      <c r="F608" s="392"/>
      <c r="G608" s="485">
        <v>1</v>
      </c>
      <c r="H608" s="419">
        <v>10.4</v>
      </c>
      <c r="I608" s="420"/>
      <c r="J608" s="448"/>
      <c r="K608" s="463">
        <f t="shared" si="37"/>
        <v>1</v>
      </c>
      <c r="L608" s="396">
        <f t="shared" si="37"/>
        <v>10.4</v>
      </c>
    </row>
    <row r="609" spans="1:12">
      <c r="A609" s="440">
        <v>44</v>
      </c>
      <c r="B609" s="520" t="s">
        <v>768</v>
      </c>
      <c r="C609" s="500">
        <f t="shared" si="38"/>
        <v>50.05</v>
      </c>
      <c r="D609" s="473"/>
      <c r="E609" s="459"/>
      <c r="F609" s="391"/>
      <c r="G609" s="484">
        <v>1</v>
      </c>
      <c r="H609" s="417">
        <v>50.05</v>
      </c>
      <c r="I609" s="418"/>
      <c r="J609" s="447"/>
      <c r="K609" s="463">
        <f t="shared" si="37"/>
        <v>1</v>
      </c>
      <c r="L609" s="396">
        <f t="shared" si="37"/>
        <v>50.05</v>
      </c>
    </row>
    <row r="610" spans="1:12">
      <c r="A610" s="440">
        <v>45</v>
      </c>
      <c r="B610" s="520" t="s">
        <v>767</v>
      </c>
      <c r="C610" s="500">
        <f t="shared" si="38"/>
        <v>12</v>
      </c>
      <c r="D610" s="473"/>
      <c r="E610" s="459"/>
      <c r="F610" s="391"/>
      <c r="G610" s="484">
        <v>1</v>
      </c>
      <c r="H610" s="417">
        <v>12</v>
      </c>
      <c r="I610" s="418"/>
      <c r="J610" s="447"/>
      <c r="K610" s="463">
        <f t="shared" si="37"/>
        <v>1</v>
      </c>
      <c r="L610" s="396">
        <f t="shared" si="37"/>
        <v>12</v>
      </c>
    </row>
    <row r="611" spans="1:12">
      <c r="A611" s="440">
        <v>46</v>
      </c>
      <c r="B611" s="520" t="s">
        <v>766</v>
      </c>
      <c r="C611" s="500">
        <f t="shared" si="38"/>
        <v>18.8</v>
      </c>
      <c r="D611" s="474"/>
      <c r="E611" s="444"/>
      <c r="F611" s="392"/>
      <c r="G611" s="485">
        <v>1</v>
      </c>
      <c r="H611" s="419">
        <v>18.8</v>
      </c>
      <c r="I611" s="420"/>
      <c r="J611" s="448"/>
      <c r="K611" s="463">
        <f t="shared" si="37"/>
        <v>1</v>
      </c>
      <c r="L611" s="396">
        <f t="shared" si="37"/>
        <v>18.8</v>
      </c>
    </row>
    <row r="612" spans="1:12">
      <c r="A612" s="440">
        <v>47</v>
      </c>
      <c r="B612" s="520" t="s">
        <v>765</v>
      </c>
      <c r="C612" s="500">
        <f t="shared" si="38"/>
        <v>6</v>
      </c>
      <c r="D612" s="474"/>
      <c r="E612" s="444"/>
      <c r="F612" s="392"/>
      <c r="G612" s="485">
        <v>1</v>
      </c>
      <c r="H612" s="419">
        <v>6</v>
      </c>
      <c r="I612" s="420"/>
      <c r="J612" s="448"/>
      <c r="K612" s="463">
        <f t="shared" si="37"/>
        <v>1</v>
      </c>
      <c r="L612" s="396">
        <f t="shared" si="37"/>
        <v>6</v>
      </c>
    </row>
    <row r="613" spans="1:12">
      <c r="A613" s="440">
        <v>48</v>
      </c>
      <c r="B613" s="520" t="s">
        <v>764</v>
      </c>
      <c r="C613" s="500">
        <f t="shared" si="38"/>
        <v>1.55</v>
      </c>
      <c r="D613" s="474"/>
      <c r="E613" s="444"/>
      <c r="F613" s="392"/>
      <c r="G613" s="485">
        <v>5</v>
      </c>
      <c r="H613" s="419">
        <v>7.75</v>
      </c>
      <c r="I613" s="420"/>
      <c r="J613" s="448"/>
      <c r="K613" s="463">
        <f t="shared" si="37"/>
        <v>5</v>
      </c>
      <c r="L613" s="396">
        <f t="shared" si="37"/>
        <v>7.75</v>
      </c>
    </row>
    <row r="614" spans="1:12">
      <c r="A614" s="440">
        <v>49</v>
      </c>
      <c r="B614" s="520" t="s">
        <v>763</v>
      </c>
      <c r="C614" s="500">
        <f t="shared" si="38"/>
        <v>6.5</v>
      </c>
      <c r="D614" s="473"/>
      <c r="E614" s="459"/>
      <c r="F614" s="391"/>
      <c r="G614" s="484">
        <v>3</v>
      </c>
      <c r="H614" s="417">
        <v>19.5</v>
      </c>
      <c r="I614" s="418"/>
      <c r="J614" s="447"/>
      <c r="K614" s="463">
        <f t="shared" si="37"/>
        <v>3</v>
      </c>
      <c r="L614" s="396">
        <f t="shared" si="37"/>
        <v>19.5</v>
      </c>
    </row>
    <row r="615" spans="1:12">
      <c r="A615" s="440">
        <v>50</v>
      </c>
      <c r="B615" s="520" t="s">
        <v>762</v>
      </c>
      <c r="C615" s="500">
        <f t="shared" si="38"/>
        <v>7.5</v>
      </c>
      <c r="D615" s="473"/>
      <c r="E615" s="459"/>
      <c r="F615" s="391"/>
      <c r="G615" s="484">
        <v>3</v>
      </c>
      <c r="H615" s="417">
        <v>22.5</v>
      </c>
      <c r="I615" s="418"/>
      <c r="J615" s="447"/>
      <c r="K615" s="463">
        <f t="shared" si="37"/>
        <v>3</v>
      </c>
      <c r="L615" s="396">
        <f t="shared" si="37"/>
        <v>22.5</v>
      </c>
    </row>
    <row r="616" spans="1:12">
      <c r="A616" s="440">
        <v>51</v>
      </c>
      <c r="B616" s="520" t="s">
        <v>607</v>
      </c>
      <c r="C616" s="500">
        <f t="shared" si="38"/>
        <v>30.45</v>
      </c>
      <c r="D616" s="474"/>
      <c r="E616" s="444"/>
      <c r="F616" s="392"/>
      <c r="G616" s="485">
        <v>1</v>
      </c>
      <c r="H616" s="419">
        <v>30.45</v>
      </c>
      <c r="I616" s="420"/>
      <c r="J616" s="448"/>
      <c r="K616" s="463">
        <f t="shared" si="37"/>
        <v>1</v>
      </c>
      <c r="L616" s="396">
        <f t="shared" si="37"/>
        <v>30.45</v>
      </c>
    </row>
    <row r="617" spans="1:12">
      <c r="A617" s="440">
        <v>52</v>
      </c>
      <c r="B617" s="520" t="s">
        <v>761</v>
      </c>
      <c r="C617" s="500">
        <f t="shared" si="38"/>
        <v>9.0499999999999989</v>
      </c>
      <c r="D617" s="474"/>
      <c r="E617" s="444"/>
      <c r="F617" s="392"/>
      <c r="G617" s="485">
        <v>3</v>
      </c>
      <c r="H617" s="419">
        <v>27.15</v>
      </c>
      <c r="I617" s="420"/>
      <c r="J617" s="448"/>
      <c r="K617" s="463">
        <f t="shared" si="37"/>
        <v>3</v>
      </c>
      <c r="L617" s="396">
        <f t="shared" si="37"/>
        <v>27.15</v>
      </c>
    </row>
    <row r="618" spans="1:12">
      <c r="A618" s="440">
        <v>53</v>
      </c>
      <c r="B618" s="520" t="s">
        <v>622</v>
      </c>
      <c r="C618" s="500">
        <f t="shared" si="38"/>
        <v>4.05</v>
      </c>
      <c r="D618" s="474"/>
      <c r="E618" s="444"/>
      <c r="F618" s="392"/>
      <c r="G618" s="485">
        <v>1</v>
      </c>
      <c r="H618" s="419">
        <v>4.05</v>
      </c>
      <c r="I618" s="420"/>
      <c r="J618" s="448"/>
      <c r="K618" s="463">
        <f t="shared" si="37"/>
        <v>1</v>
      </c>
      <c r="L618" s="396">
        <f t="shared" si="37"/>
        <v>4.05</v>
      </c>
    </row>
    <row r="619" spans="1:12">
      <c r="A619" s="440">
        <v>54</v>
      </c>
      <c r="B619" s="520" t="s">
        <v>510</v>
      </c>
      <c r="C619" s="500">
        <f t="shared" si="38"/>
        <v>15.2</v>
      </c>
      <c r="D619" s="473"/>
      <c r="E619" s="459"/>
      <c r="F619" s="391"/>
      <c r="G619" s="484">
        <v>1</v>
      </c>
      <c r="H619" s="417">
        <v>15.2</v>
      </c>
      <c r="I619" s="418"/>
      <c r="J619" s="447"/>
      <c r="K619" s="463">
        <f t="shared" si="37"/>
        <v>1</v>
      </c>
      <c r="L619" s="396">
        <f t="shared" si="37"/>
        <v>15.2</v>
      </c>
    </row>
    <row r="620" spans="1:12">
      <c r="A620" s="440">
        <v>55</v>
      </c>
      <c r="B620" s="520" t="s">
        <v>631</v>
      </c>
      <c r="C620" s="500">
        <f t="shared" si="38"/>
        <v>6.2</v>
      </c>
      <c r="D620" s="473"/>
      <c r="E620" s="459"/>
      <c r="F620" s="391"/>
      <c r="G620" s="484">
        <v>1</v>
      </c>
      <c r="H620" s="417">
        <v>6.2</v>
      </c>
      <c r="I620" s="418"/>
      <c r="J620" s="447"/>
      <c r="K620" s="463">
        <f t="shared" si="37"/>
        <v>1</v>
      </c>
      <c r="L620" s="396">
        <f t="shared" si="37"/>
        <v>6.2</v>
      </c>
    </row>
    <row r="621" spans="1:12">
      <c r="A621" s="440">
        <v>56</v>
      </c>
      <c r="B621" s="520" t="s">
        <v>770</v>
      </c>
      <c r="C621" s="500">
        <f t="shared" si="38"/>
        <v>16.5</v>
      </c>
      <c r="D621" s="474"/>
      <c r="E621" s="444"/>
      <c r="F621" s="392"/>
      <c r="G621" s="485">
        <v>1</v>
      </c>
      <c r="H621" s="419">
        <v>16.5</v>
      </c>
      <c r="I621" s="420"/>
      <c r="J621" s="448"/>
      <c r="K621" s="463">
        <f t="shared" si="37"/>
        <v>1</v>
      </c>
      <c r="L621" s="396">
        <f t="shared" si="37"/>
        <v>16.5</v>
      </c>
    </row>
    <row r="622" spans="1:12">
      <c r="A622" s="440">
        <v>57</v>
      </c>
      <c r="B622" s="520" t="s">
        <v>623</v>
      </c>
      <c r="C622" s="500">
        <f t="shared" si="38"/>
        <v>3.45</v>
      </c>
      <c r="D622" s="474"/>
      <c r="E622" s="444"/>
      <c r="F622" s="392"/>
      <c r="G622" s="485">
        <v>1</v>
      </c>
      <c r="H622" s="419">
        <v>3.45</v>
      </c>
      <c r="I622" s="420"/>
      <c r="J622" s="448"/>
      <c r="K622" s="463">
        <f t="shared" si="37"/>
        <v>1</v>
      </c>
      <c r="L622" s="396">
        <f t="shared" si="37"/>
        <v>3.45</v>
      </c>
    </row>
    <row r="623" spans="1:12">
      <c r="A623" s="440">
        <v>58</v>
      </c>
      <c r="B623" s="520" t="s">
        <v>771</v>
      </c>
      <c r="C623" s="500">
        <f t="shared" si="38"/>
        <v>52.8</v>
      </c>
      <c r="D623" s="474"/>
      <c r="E623" s="444"/>
      <c r="F623" s="392"/>
      <c r="G623" s="485">
        <v>1</v>
      </c>
      <c r="H623" s="419">
        <v>52.8</v>
      </c>
      <c r="I623" s="420"/>
      <c r="J623" s="448"/>
      <c r="K623" s="463">
        <f t="shared" si="37"/>
        <v>1</v>
      </c>
      <c r="L623" s="396">
        <f t="shared" si="37"/>
        <v>52.8</v>
      </c>
    </row>
    <row r="624" spans="1:12">
      <c r="A624" s="440">
        <v>59</v>
      </c>
      <c r="B624" s="520" t="s">
        <v>626</v>
      </c>
      <c r="C624" s="500">
        <f t="shared" si="38"/>
        <v>4.1500000000000004</v>
      </c>
      <c r="D624" s="473"/>
      <c r="E624" s="459"/>
      <c r="F624" s="391"/>
      <c r="G624" s="484">
        <v>1</v>
      </c>
      <c r="H624" s="417">
        <v>4.1500000000000004</v>
      </c>
      <c r="I624" s="418"/>
      <c r="J624" s="447"/>
      <c r="K624" s="463">
        <f t="shared" si="37"/>
        <v>1</v>
      </c>
      <c r="L624" s="396">
        <f t="shared" si="37"/>
        <v>4.1500000000000004</v>
      </c>
    </row>
    <row r="625" spans="1:12">
      <c r="A625" s="440">
        <v>60</v>
      </c>
      <c r="B625" s="520" t="s">
        <v>772</v>
      </c>
      <c r="C625" s="500">
        <f t="shared" si="38"/>
        <v>29.25</v>
      </c>
      <c r="D625" s="474"/>
      <c r="E625" s="444"/>
      <c r="F625" s="392"/>
      <c r="G625" s="485">
        <v>1</v>
      </c>
      <c r="H625" s="419">
        <v>29.25</v>
      </c>
      <c r="I625" s="420"/>
      <c r="J625" s="448"/>
      <c r="K625" s="463">
        <f t="shared" si="37"/>
        <v>1</v>
      </c>
      <c r="L625" s="396">
        <f t="shared" si="37"/>
        <v>29.25</v>
      </c>
    </row>
    <row r="626" spans="1:12">
      <c r="A626" s="440">
        <v>61</v>
      </c>
      <c r="B626" s="520" t="s">
        <v>629</v>
      </c>
      <c r="C626" s="500">
        <f t="shared" si="38"/>
        <v>2.2999999999999998</v>
      </c>
      <c r="D626" s="474"/>
      <c r="E626" s="444"/>
      <c r="F626" s="392"/>
      <c r="G626" s="485">
        <v>1</v>
      </c>
      <c r="H626" s="419">
        <v>2.2999999999999998</v>
      </c>
      <c r="I626" s="420"/>
      <c r="J626" s="448"/>
      <c r="K626" s="463">
        <f t="shared" si="37"/>
        <v>1</v>
      </c>
      <c r="L626" s="396">
        <f t="shared" si="37"/>
        <v>2.2999999999999998</v>
      </c>
    </row>
    <row r="627" spans="1:12">
      <c r="A627" s="440">
        <v>62</v>
      </c>
      <c r="B627" s="520" t="s">
        <v>773</v>
      </c>
      <c r="C627" s="500">
        <f t="shared" si="38"/>
        <v>1.4000000000000001</v>
      </c>
      <c r="D627" s="474"/>
      <c r="E627" s="444"/>
      <c r="F627" s="392"/>
      <c r="G627" s="485">
        <v>7</v>
      </c>
      <c r="H627" s="419">
        <v>9.8000000000000007</v>
      </c>
      <c r="I627" s="420"/>
      <c r="J627" s="448"/>
      <c r="K627" s="463">
        <f t="shared" si="37"/>
        <v>7</v>
      </c>
      <c r="L627" s="396">
        <f t="shared" si="37"/>
        <v>9.8000000000000007</v>
      </c>
    </row>
    <row r="628" spans="1:12">
      <c r="A628" s="440">
        <v>63</v>
      </c>
      <c r="B628" s="520" t="s">
        <v>774</v>
      </c>
      <c r="C628" s="500">
        <f t="shared" si="38"/>
        <v>1.75</v>
      </c>
      <c r="D628" s="473"/>
      <c r="E628" s="459"/>
      <c r="F628" s="391"/>
      <c r="G628" s="484">
        <v>3</v>
      </c>
      <c r="H628" s="417">
        <v>5.25</v>
      </c>
      <c r="I628" s="418"/>
      <c r="J628" s="447"/>
      <c r="K628" s="463">
        <f t="shared" si="37"/>
        <v>3</v>
      </c>
      <c r="L628" s="396">
        <f t="shared" si="37"/>
        <v>5.25</v>
      </c>
    </row>
    <row r="629" spans="1:12" ht="15.75" thickBot="1">
      <c r="A629" s="522">
        <v>64</v>
      </c>
      <c r="B629" s="547" t="s">
        <v>775</v>
      </c>
      <c r="C629" s="546">
        <f t="shared" si="38"/>
        <v>2.65</v>
      </c>
      <c r="D629" s="481"/>
      <c r="E629" s="467"/>
      <c r="F629" s="399"/>
      <c r="G629" s="497">
        <v>3</v>
      </c>
      <c r="H629" s="437">
        <v>7.95</v>
      </c>
      <c r="I629" s="433"/>
      <c r="J629" s="455"/>
      <c r="K629" s="463">
        <f t="shared" si="37"/>
        <v>3</v>
      </c>
      <c r="L629" s="396">
        <f t="shared" si="37"/>
        <v>7.95</v>
      </c>
    </row>
    <row r="630" spans="1:12" ht="15.75" thickBot="1">
      <c r="A630" s="526"/>
      <c r="B630" s="513" t="s">
        <v>512</v>
      </c>
      <c r="C630" s="487"/>
      <c r="D630" s="476"/>
      <c r="E630" s="460"/>
      <c r="F630" s="393">
        <f>SUM(F566:F629)</f>
        <v>2099.9499999999998</v>
      </c>
      <c r="G630" s="487"/>
      <c r="H630" s="411">
        <f>SUM(H605:H629)</f>
        <v>399</v>
      </c>
      <c r="I630" s="409"/>
      <c r="J630" s="450">
        <v>0</v>
      </c>
      <c r="K630" s="460"/>
      <c r="L630" s="393">
        <f>SUM(L566:L629)</f>
        <v>2498.9500000000003</v>
      </c>
    </row>
    <row r="631" spans="1:12" ht="15.75" thickBot="1">
      <c r="A631" s="527"/>
      <c r="B631" s="509" t="s">
        <v>513</v>
      </c>
      <c r="C631" s="483"/>
      <c r="D631" s="472"/>
      <c r="E631" s="458"/>
      <c r="F631" s="390"/>
      <c r="G631" s="483"/>
      <c r="H631" s="415"/>
      <c r="I631" s="416"/>
      <c r="J631" s="446"/>
      <c r="K631" s="458"/>
      <c r="L631" s="390"/>
    </row>
    <row r="632" spans="1:12">
      <c r="A632" s="536">
        <v>1</v>
      </c>
      <c r="B632" s="510" t="s">
        <v>514</v>
      </c>
      <c r="C632" s="500">
        <f>F632/E632</f>
        <v>3.1</v>
      </c>
      <c r="D632" s="473" t="s">
        <v>438</v>
      </c>
      <c r="E632" s="459">
        <v>100</v>
      </c>
      <c r="F632" s="391">
        <v>310</v>
      </c>
      <c r="G632" s="484"/>
      <c r="H632" s="417"/>
      <c r="I632" s="418"/>
      <c r="J632" s="455"/>
      <c r="K632" s="467">
        <f t="shared" ref="K632:K647" si="39">E632+G632-I632</f>
        <v>100</v>
      </c>
      <c r="L632" s="399">
        <f t="shared" ref="L632:L647" si="40">F632+H632-J632</f>
        <v>310</v>
      </c>
    </row>
    <row r="633" spans="1:12">
      <c r="A633" s="440">
        <v>2</v>
      </c>
      <c r="B633" s="511" t="s">
        <v>515</v>
      </c>
      <c r="C633" s="500">
        <f t="shared" ref="C633:C641" si="41">F633/E633</f>
        <v>17.848497536945811</v>
      </c>
      <c r="D633" s="474" t="s">
        <v>453</v>
      </c>
      <c r="E633" s="444">
        <v>406</v>
      </c>
      <c r="F633" s="392">
        <v>7246.49</v>
      </c>
      <c r="G633" s="485"/>
      <c r="H633" s="419"/>
      <c r="I633" s="420"/>
      <c r="J633" s="448"/>
      <c r="K633" s="444">
        <f t="shared" si="39"/>
        <v>406</v>
      </c>
      <c r="L633" s="392">
        <f t="shared" si="40"/>
        <v>7246.49</v>
      </c>
    </row>
    <row r="634" spans="1:12">
      <c r="A634" s="440">
        <v>3</v>
      </c>
      <c r="B634" s="511" t="s">
        <v>516</v>
      </c>
      <c r="C634" s="500">
        <f t="shared" si="41"/>
        <v>35</v>
      </c>
      <c r="D634" s="474" t="s">
        <v>453</v>
      </c>
      <c r="E634" s="444">
        <v>6</v>
      </c>
      <c r="F634" s="392">
        <v>210</v>
      </c>
      <c r="G634" s="485"/>
      <c r="H634" s="419"/>
      <c r="I634" s="420"/>
      <c r="J634" s="448"/>
      <c r="K634" s="444">
        <f t="shared" si="39"/>
        <v>6</v>
      </c>
      <c r="L634" s="392">
        <f t="shared" si="40"/>
        <v>210</v>
      </c>
    </row>
    <row r="635" spans="1:12">
      <c r="A635" s="440">
        <v>4</v>
      </c>
      <c r="B635" s="511" t="s">
        <v>517</v>
      </c>
      <c r="C635" s="500">
        <f t="shared" si="41"/>
        <v>28.18181818181818</v>
      </c>
      <c r="D635" s="474" t="s">
        <v>453</v>
      </c>
      <c r="E635" s="444">
        <v>5</v>
      </c>
      <c r="F635" s="392">
        <v>140.90909090909091</v>
      </c>
      <c r="G635" s="485"/>
      <c r="H635" s="419"/>
      <c r="I635" s="420"/>
      <c r="J635" s="448"/>
      <c r="K635" s="444">
        <f t="shared" si="39"/>
        <v>5</v>
      </c>
      <c r="L635" s="392">
        <f t="shared" si="40"/>
        <v>140.90909090909091</v>
      </c>
    </row>
    <row r="636" spans="1:12">
      <c r="A636" s="440">
        <v>5</v>
      </c>
      <c r="B636" s="511" t="s">
        <v>518</v>
      </c>
      <c r="C636" s="500">
        <f t="shared" si="41"/>
        <v>31.64142857142857</v>
      </c>
      <c r="D636" s="474" t="s">
        <v>24</v>
      </c>
      <c r="E636" s="444">
        <v>5.6</v>
      </c>
      <c r="F636" s="392">
        <v>177.19199999999998</v>
      </c>
      <c r="G636" s="485"/>
      <c r="H636" s="419"/>
      <c r="I636" s="420"/>
      <c r="J636" s="448"/>
      <c r="K636" s="444">
        <f t="shared" si="39"/>
        <v>5.6</v>
      </c>
      <c r="L636" s="392">
        <f t="shared" si="40"/>
        <v>177.19199999999998</v>
      </c>
    </row>
    <row r="637" spans="1:12">
      <c r="A637" s="440">
        <v>6</v>
      </c>
      <c r="B637" s="511" t="s">
        <v>519</v>
      </c>
      <c r="C637" s="500">
        <f t="shared" si="41"/>
        <v>29.657142857142855</v>
      </c>
      <c r="D637" s="474" t="s">
        <v>24</v>
      </c>
      <c r="E637" s="444">
        <v>33.6</v>
      </c>
      <c r="F637" s="392">
        <v>996.4799999999999</v>
      </c>
      <c r="G637" s="485"/>
      <c r="H637" s="419"/>
      <c r="I637" s="420"/>
      <c r="J637" s="448"/>
      <c r="K637" s="444">
        <f t="shared" si="39"/>
        <v>33.6</v>
      </c>
      <c r="L637" s="392">
        <f t="shared" si="40"/>
        <v>996.4799999999999</v>
      </c>
    </row>
    <row r="638" spans="1:12">
      <c r="A638" s="440">
        <v>7</v>
      </c>
      <c r="B638" s="511" t="s">
        <v>520</v>
      </c>
      <c r="C638" s="500">
        <f t="shared" si="41"/>
        <v>48.042857142857137</v>
      </c>
      <c r="D638" s="474" t="s">
        <v>24</v>
      </c>
      <c r="E638" s="444">
        <v>33.6</v>
      </c>
      <c r="F638" s="392">
        <v>1614.2399999999998</v>
      </c>
      <c r="G638" s="485"/>
      <c r="H638" s="419"/>
      <c r="I638" s="420"/>
      <c r="J638" s="448"/>
      <c r="K638" s="444">
        <f t="shared" si="39"/>
        <v>33.6</v>
      </c>
      <c r="L638" s="392">
        <f t="shared" si="40"/>
        <v>1614.2399999999998</v>
      </c>
    </row>
    <row r="639" spans="1:12">
      <c r="A639" s="440">
        <v>8</v>
      </c>
      <c r="B639" s="511" t="s">
        <v>521</v>
      </c>
      <c r="C639" s="500">
        <f t="shared" si="41"/>
        <v>37.157142857142858</v>
      </c>
      <c r="D639" s="474" t="s">
        <v>24</v>
      </c>
      <c r="E639" s="444">
        <v>42</v>
      </c>
      <c r="F639" s="392">
        <v>1560.6</v>
      </c>
      <c r="G639" s="485"/>
      <c r="H639" s="419"/>
      <c r="I639" s="420"/>
      <c r="J639" s="448"/>
      <c r="K639" s="444">
        <f t="shared" si="39"/>
        <v>42</v>
      </c>
      <c r="L639" s="392">
        <f t="shared" si="40"/>
        <v>1560.6</v>
      </c>
    </row>
    <row r="640" spans="1:12">
      <c r="A640" s="440">
        <v>9</v>
      </c>
      <c r="B640" s="511" t="s">
        <v>522</v>
      </c>
      <c r="C640" s="500">
        <f t="shared" si="41"/>
        <v>31.585714285714285</v>
      </c>
      <c r="D640" s="474" t="s">
        <v>24</v>
      </c>
      <c r="E640" s="444">
        <v>14</v>
      </c>
      <c r="F640" s="392">
        <v>442.2</v>
      </c>
      <c r="G640" s="485"/>
      <c r="H640" s="419"/>
      <c r="I640" s="420"/>
      <c r="J640" s="448"/>
      <c r="K640" s="444">
        <f t="shared" si="39"/>
        <v>14</v>
      </c>
      <c r="L640" s="392">
        <f t="shared" si="40"/>
        <v>442.2</v>
      </c>
    </row>
    <row r="641" spans="1:14">
      <c r="A641" s="440">
        <v>10</v>
      </c>
      <c r="B641" s="511" t="s">
        <v>523</v>
      </c>
      <c r="C641" s="500">
        <f t="shared" si="41"/>
        <v>35.271428571428572</v>
      </c>
      <c r="D641" s="474" t="s">
        <v>438</v>
      </c>
      <c r="E641" s="444">
        <v>5.6</v>
      </c>
      <c r="F641" s="392">
        <v>197.51999999999998</v>
      </c>
      <c r="G641" s="485"/>
      <c r="H641" s="419"/>
      <c r="I641" s="420"/>
      <c r="J641" s="448"/>
      <c r="K641" s="444">
        <f t="shared" si="39"/>
        <v>5.6</v>
      </c>
      <c r="L641" s="392">
        <f t="shared" si="40"/>
        <v>197.51999999999998</v>
      </c>
    </row>
    <row r="642" spans="1:14">
      <c r="A642" s="440">
        <v>11</v>
      </c>
      <c r="B642" s="515" t="s">
        <v>517</v>
      </c>
      <c r="C642" s="505">
        <f>H642/G642</f>
        <v>40</v>
      </c>
      <c r="D642" s="474" t="s">
        <v>532</v>
      </c>
      <c r="E642" s="444"/>
      <c r="F642" s="392"/>
      <c r="G642" s="485">
        <v>15</v>
      </c>
      <c r="H642" s="419">
        <v>600</v>
      </c>
      <c r="I642" s="420"/>
      <c r="J642" s="448"/>
      <c r="K642" s="444">
        <f t="shared" si="39"/>
        <v>15</v>
      </c>
      <c r="L642" s="392">
        <f t="shared" si="40"/>
        <v>600</v>
      </c>
    </row>
    <row r="643" spans="1:14">
      <c r="A643" s="440">
        <v>12</v>
      </c>
      <c r="B643" s="518" t="s">
        <v>790</v>
      </c>
      <c r="C643" s="505">
        <f t="shared" ref="C643:C650" si="42">H643/G643</f>
        <v>300</v>
      </c>
      <c r="D643" s="474" t="s">
        <v>532</v>
      </c>
      <c r="E643" s="459"/>
      <c r="F643" s="391"/>
      <c r="G643" s="484">
        <v>3</v>
      </c>
      <c r="H643" s="417">
        <v>900</v>
      </c>
      <c r="I643" s="418"/>
      <c r="J643" s="448"/>
      <c r="K643" s="444">
        <f t="shared" si="39"/>
        <v>3</v>
      </c>
      <c r="L643" s="392">
        <f t="shared" si="40"/>
        <v>900</v>
      </c>
    </row>
    <row r="644" spans="1:14">
      <c r="A644" s="440">
        <v>13</v>
      </c>
      <c r="B644" s="511" t="s">
        <v>791</v>
      </c>
      <c r="C644" s="505">
        <f t="shared" si="42"/>
        <v>34.171428571428571</v>
      </c>
      <c r="D644" s="474" t="s">
        <v>532</v>
      </c>
      <c r="E644" s="444"/>
      <c r="F644" s="392"/>
      <c r="G644" s="485">
        <v>61.6</v>
      </c>
      <c r="H644" s="419">
        <v>2104.96</v>
      </c>
      <c r="I644" s="420"/>
      <c r="J644" s="448"/>
      <c r="K644" s="444">
        <f t="shared" si="39"/>
        <v>61.6</v>
      </c>
      <c r="L644" s="392">
        <f t="shared" si="40"/>
        <v>2104.96</v>
      </c>
    </row>
    <row r="645" spans="1:14">
      <c r="A645" s="440">
        <v>14</v>
      </c>
      <c r="B645" s="511" t="s">
        <v>792</v>
      </c>
      <c r="C645" s="505">
        <f t="shared" si="42"/>
        <v>25.935714285714287</v>
      </c>
      <c r="D645" s="474" t="s">
        <v>532</v>
      </c>
      <c r="E645" s="444"/>
      <c r="F645" s="392"/>
      <c r="G645" s="485">
        <v>61.6</v>
      </c>
      <c r="H645" s="419">
        <v>1597.64</v>
      </c>
      <c r="I645" s="420"/>
      <c r="J645" s="448"/>
      <c r="K645" s="444">
        <f t="shared" si="39"/>
        <v>61.6</v>
      </c>
      <c r="L645" s="392">
        <f t="shared" si="40"/>
        <v>1597.64</v>
      </c>
    </row>
    <row r="646" spans="1:14">
      <c r="A646" s="440">
        <v>15</v>
      </c>
      <c r="B646" s="511" t="s">
        <v>793</v>
      </c>
      <c r="C646" s="505">
        <f t="shared" si="42"/>
        <v>10.5</v>
      </c>
      <c r="D646" s="474" t="s">
        <v>438</v>
      </c>
      <c r="E646" s="444"/>
      <c r="F646" s="392"/>
      <c r="G646" s="485">
        <v>64</v>
      </c>
      <c r="H646" s="419">
        <v>672</v>
      </c>
      <c r="I646" s="420"/>
      <c r="J646" s="448"/>
      <c r="K646" s="444">
        <f t="shared" si="39"/>
        <v>64</v>
      </c>
      <c r="L646" s="392">
        <f t="shared" si="40"/>
        <v>672</v>
      </c>
    </row>
    <row r="647" spans="1:14">
      <c r="A647" s="440">
        <v>16</v>
      </c>
      <c r="B647" s="517" t="s">
        <v>794</v>
      </c>
      <c r="C647" s="505">
        <f>H647/G647</f>
        <v>40</v>
      </c>
      <c r="D647" s="474" t="s">
        <v>532</v>
      </c>
      <c r="E647" s="444"/>
      <c r="F647" s="392"/>
      <c r="G647" s="490">
        <v>10</v>
      </c>
      <c r="H647" s="425">
        <v>400</v>
      </c>
      <c r="I647" s="420"/>
      <c r="J647" s="448"/>
      <c r="K647" s="463">
        <f t="shared" si="39"/>
        <v>10</v>
      </c>
      <c r="L647" s="396">
        <f t="shared" si="40"/>
        <v>400</v>
      </c>
    </row>
    <row r="648" spans="1:14">
      <c r="A648" s="440">
        <v>17</v>
      </c>
      <c r="B648" s="517" t="s">
        <v>795</v>
      </c>
      <c r="C648" s="505">
        <f t="shared" si="42"/>
        <v>40</v>
      </c>
      <c r="D648" s="474" t="s">
        <v>532</v>
      </c>
      <c r="E648" s="459"/>
      <c r="F648" s="391"/>
      <c r="G648" s="490">
        <v>10</v>
      </c>
      <c r="H648" s="425">
        <v>400</v>
      </c>
      <c r="I648" s="418"/>
      <c r="J648" s="447"/>
      <c r="K648" s="463">
        <f t="shared" ref="K648:K650" si="43">E648+G648-I648</f>
        <v>10</v>
      </c>
      <c r="L648" s="396">
        <f t="shared" ref="L648:L650" si="44">F648+H648-J648</f>
        <v>400</v>
      </c>
    </row>
    <row r="649" spans="1:14">
      <c r="A649" s="440">
        <v>18</v>
      </c>
      <c r="B649" s="517" t="s">
        <v>796</v>
      </c>
      <c r="C649" s="505">
        <f t="shared" si="42"/>
        <v>40</v>
      </c>
      <c r="D649" s="474" t="s">
        <v>532</v>
      </c>
      <c r="E649" s="444"/>
      <c r="F649" s="392"/>
      <c r="G649" s="490">
        <v>10</v>
      </c>
      <c r="H649" s="425">
        <v>400</v>
      </c>
      <c r="I649" s="420"/>
      <c r="J649" s="448"/>
      <c r="K649" s="463">
        <f t="shared" si="43"/>
        <v>10</v>
      </c>
      <c r="L649" s="396">
        <f t="shared" si="44"/>
        <v>400</v>
      </c>
    </row>
    <row r="650" spans="1:14" ht="15.75" thickBot="1">
      <c r="A650" s="522">
        <v>19</v>
      </c>
      <c r="B650" s="512" t="s">
        <v>797</v>
      </c>
      <c r="C650" s="548">
        <f t="shared" si="42"/>
        <v>40</v>
      </c>
      <c r="D650" s="475" t="s">
        <v>532</v>
      </c>
      <c r="E650" s="463"/>
      <c r="F650" s="396"/>
      <c r="G650" s="486">
        <v>10</v>
      </c>
      <c r="H650" s="421">
        <v>400</v>
      </c>
      <c r="I650" s="422"/>
      <c r="J650" s="449"/>
      <c r="K650" s="463">
        <f t="shared" si="43"/>
        <v>10</v>
      </c>
      <c r="L650" s="396">
        <f t="shared" si="44"/>
        <v>400</v>
      </c>
    </row>
    <row r="651" spans="1:14" ht="15.75" thickBot="1">
      <c r="A651" s="526"/>
      <c r="B651" s="513" t="s">
        <v>529</v>
      </c>
      <c r="C651" s="487"/>
      <c r="D651" s="476"/>
      <c r="E651" s="460"/>
      <c r="F651" s="393">
        <f>SUM(F632:F650)</f>
        <v>12895.631090909092</v>
      </c>
      <c r="G651" s="487"/>
      <c r="H651" s="411">
        <f>SUM(H642:H650)</f>
        <v>7474.6</v>
      </c>
      <c r="I651" s="409"/>
      <c r="J651" s="450">
        <v>0</v>
      </c>
      <c r="K651" s="460"/>
      <c r="L651" s="393">
        <f>SUM(L632:L650)</f>
        <v>20370.231090909092</v>
      </c>
    </row>
    <row r="652" spans="1:14" ht="15.75" thickBot="1">
      <c r="A652" s="527"/>
      <c r="B652" s="509">
        <v>1514</v>
      </c>
      <c r="C652" s="483"/>
      <c r="D652" s="472"/>
      <c r="E652" s="458"/>
      <c r="F652" s="390"/>
      <c r="G652" s="483"/>
      <c r="H652" s="415"/>
      <c r="I652" s="416"/>
      <c r="J652" s="446"/>
      <c r="K652" s="458"/>
      <c r="L652" s="390"/>
    </row>
    <row r="653" spans="1:14">
      <c r="A653" s="536">
        <v>1</v>
      </c>
      <c r="B653" s="510" t="s">
        <v>530</v>
      </c>
      <c r="C653" s="501">
        <v>0.98915129151291514</v>
      </c>
      <c r="D653" s="473" t="s">
        <v>438</v>
      </c>
      <c r="E653" s="459">
        <v>271</v>
      </c>
      <c r="F653" s="391">
        <v>268.07</v>
      </c>
      <c r="G653" s="484"/>
      <c r="H653" s="417"/>
      <c r="I653" s="418"/>
      <c r="J653" s="447"/>
      <c r="K653" s="459">
        <f t="shared" ref="K653:L659" si="45">E653+G653-I653</f>
        <v>271</v>
      </c>
      <c r="L653" s="391">
        <f t="shared" si="45"/>
        <v>268.07</v>
      </c>
    </row>
    <row r="654" spans="1:14">
      <c r="A654" s="440">
        <v>2</v>
      </c>
      <c r="B654" s="511" t="s">
        <v>531</v>
      </c>
      <c r="C654" s="502">
        <v>19.916802781423112</v>
      </c>
      <c r="D654" s="474" t="s">
        <v>532</v>
      </c>
      <c r="E654" s="444">
        <v>1869.3720000000001</v>
      </c>
      <c r="F654" s="392">
        <v>27781.944566726994</v>
      </c>
      <c r="G654" s="485"/>
      <c r="H654" s="419"/>
      <c r="I654" s="420">
        <v>217.71199999999999</v>
      </c>
      <c r="J654" s="528">
        <v>4336.13</v>
      </c>
      <c r="K654" s="444">
        <f t="shared" si="45"/>
        <v>1651.66</v>
      </c>
      <c r="L654" s="392">
        <f t="shared" si="45"/>
        <v>23445.814566726993</v>
      </c>
    </row>
    <row r="655" spans="1:14">
      <c r="A655" s="440">
        <v>3</v>
      </c>
      <c r="B655" s="511" t="s">
        <v>670</v>
      </c>
      <c r="C655" s="502"/>
      <c r="D655" s="474" t="s">
        <v>532</v>
      </c>
      <c r="E655" s="444">
        <v>290</v>
      </c>
      <c r="F655" s="392">
        <v>-500.54</v>
      </c>
      <c r="G655" s="485"/>
      <c r="H655" s="419"/>
      <c r="I655" s="420"/>
      <c r="J655" s="448"/>
      <c r="K655" s="444">
        <f t="shared" si="45"/>
        <v>290</v>
      </c>
      <c r="L655" s="392">
        <f t="shared" si="45"/>
        <v>-500.54</v>
      </c>
      <c r="N655" s="198"/>
    </row>
    <row r="656" spans="1:14">
      <c r="A656" s="440">
        <v>4</v>
      </c>
      <c r="B656" s="512" t="s">
        <v>674</v>
      </c>
      <c r="C656" s="503"/>
      <c r="D656" s="475" t="s">
        <v>532</v>
      </c>
      <c r="E656" s="463">
        <v>0</v>
      </c>
      <c r="F656" s="392">
        <v>3255.2</v>
      </c>
      <c r="G656" s="496"/>
      <c r="H656" s="435"/>
      <c r="I656" s="436"/>
      <c r="J656" s="456"/>
      <c r="K656" s="444">
        <f t="shared" si="45"/>
        <v>0</v>
      </c>
      <c r="L656" s="392">
        <f t="shared" si="45"/>
        <v>3255.2</v>
      </c>
    </row>
    <row r="657" spans="1:12">
      <c r="A657" s="440">
        <v>5</v>
      </c>
      <c r="B657" s="511" t="s">
        <v>678</v>
      </c>
      <c r="C657" s="502">
        <f>F657/E657</f>
        <v>40</v>
      </c>
      <c r="D657" s="475" t="s">
        <v>532</v>
      </c>
      <c r="E657" s="444">
        <v>30</v>
      </c>
      <c r="F657" s="392">
        <v>1200</v>
      </c>
      <c r="G657" s="485"/>
      <c r="H657" s="419"/>
      <c r="I657" s="420"/>
      <c r="J657" s="448"/>
      <c r="K657" s="444">
        <f t="shared" si="45"/>
        <v>30</v>
      </c>
      <c r="L657" s="392">
        <f t="shared" si="45"/>
        <v>1200</v>
      </c>
    </row>
    <row r="658" spans="1:12">
      <c r="A658" s="440">
        <v>6</v>
      </c>
      <c r="B658" s="511" t="s">
        <v>679</v>
      </c>
      <c r="C658" s="502">
        <f t="shared" ref="C658:C659" si="46">F658/E658</f>
        <v>300</v>
      </c>
      <c r="D658" s="475" t="s">
        <v>532</v>
      </c>
      <c r="E658" s="444">
        <v>1</v>
      </c>
      <c r="F658" s="392">
        <v>300</v>
      </c>
      <c r="G658" s="485"/>
      <c r="H658" s="419"/>
      <c r="I658" s="420"/>
      <c r="J658" s="448"/>
      <c r="K658" s="444">
        <f t="shared" si="45"/>
        <v>1</v>
      </c>
      <c r="L658" s="392">
        <f t="shared" si="45"/>
        <v>300</v>
      </c>
    </row>
    <row r="659" spans="1:12" ht="15.75" thickBot="1">
      <c r="A659" s="522">
        <v>7</v>
      </c>
      <c r="B659" s="512" t="s">
        <v>680</v>
      </c>
      <c r="C659" s="503">
        <f t="shared" si="46"/>
        <v>360</v>
      </c>
      <c r="D659" s="475" t="s">
        <v>532</v>
      </c>
      <c r="E659" s="463">
        <v>1</v>
      </c>
      <c r="F659" s="399">
        <v>360</v>
      </c>
      <c r="G659" s="486"/>
      <c r="H659" s="421"/>
      <c r="I659" s="422"/>
      <c r="J659" s="449"/>
      <c r="K659" s="463">
        <f t="shared" si="45"/>
        <v>1</v>
      </c>
      <c r="L659" s="396">
        <f t="shared" si="45"/>
        <v>360</v>
      </c>
    </row>
    <row r="660" spans="1:12" ht="15.75" thickBot="1">
      <c r="A660" s="526"/>
      <c r="B660" s="513" t="s">
        <v>533</v>
      </c>
      <c r="C660" s="487"/>
      <c r="D660" s="476"/>
      <c r="E660" s="460"/>
      <c r="F660" s="393">
        <f>SUM(F653:F659)</f>
        <v>32664.674566726993</v>
      </c>
      <c r="G660" s="487"/>
      <c r="H660" s="411">
        <v>0</v>
      </c>
      <c r="I660" s="409"/>
      <c r="J660" s="529">
        <f>SUM(J654:J659)</f>
        <v>4336.13</v>
      </c>
      <c r="K660" s="469"/>
      <c r="L660" s="394">
        <f>SUM(L653:L659)</f>
        <v>28328.544566726992</v>
      </c>
    </row>
    <row r="661" spans="1:12" ht="15.75" thickBot="1">
      <c r="A661" s="527"/>
      <c r="B661" s="516">
        <v>1515</v>
      </c>
      <c r="C661" s="491"/>
      <c r="D661" s="478"/>
      <c r="E661" s="464"/>
      <c r="F661" s="397"/>
      <c r="G661" s="491"/>
      <c r="H661" s="426"/>
      <c r="I661" s="427"/>
      <c r="J661" s="452"/>
      <c r="K661" s="464"/>
      <c r="L661" s="397"/>
    </row>
    <row r="662" spans="1:12">
      <c r="A662" s="536">
        <v>1</v>
      </c>
      <c r="B662" s="510" t="s">
        <v>534</v>
      </c>
      <c r="C662" s="484">
        <v>2500</v>
      </c>
      <c r="D662" s="473" t="s">
        <v>24</v>
      </c>
      <c r="E662" s="459">
        <v>2</v>
      </c>
      <c r="F662" s="391">
        <v>5000</v>
      </c>
      <c r="G662" s="484"/>
      <c r="H662" s="417"/>
      <c r="I662" s="418"/>
      <c r="J662" s="447"/>
      <c r="K662" s="467">
        <f t="shared" ref="K662:L668" si="47">E662+G662-I662</f>
        <v>2</v>
      </c>
      <c r="L662" s="399">
        <f t="shared" si="47"/>
        <v>5000</v>
      </c>
    </row>
    <row r="663" spans="1:12">
      <c r="A663" s="440">
        <v>2</v>
      </c>
      <c r="B663" s="511" t="s">
        <v>535</v>
      </c>
      <c r="C663" s="485">
        <v>5230</v>
      </c>
      <c r="D663" s="474" t="s">
        <v>24</v>
      </c>
      <c r="E663" s="444">
        <v>4</v>
      </c>
      <c r="F663" s="392">
        <v>20920</v>
      </c>
      <c r="G663" s="485"/>
      <c r="H663" s="419"/>
      <c r="I663" s="420"/>
      <c r="J663" s="448"/>
      <c r="K663" s="463">
        <f t="shared" si="47"/>
        <v>4</v>
      </c>
      <c r="L663" s="396">
        <f t="shared" si="47"/>
        <v>20920</v>
      </c>
    </row>
    <row r="664" spans="1:12">
      <c r="A664" s="440">
        <v>3</v>
      </c>
      <c r="B664" s="511" t="s">
        <v>535</v>
      </c>
      <c r="C664" s="485">
        <v>3400</v>
      </c>
      <c r="D664" s="474" t="s">
        <v>24</v>
      </c>
      <c r="E664" s="444">
        <v>3</v>
      </c>
      <c r="F664" s="392">
        <v>10200</v>
      </c>
      <c r="G664" s="485"/>
      <c r="H664" s="419"/>
      <c r="I664" s="420"/>
      <c r="J664" s="448"/>
      <c r="K664" s="463">
        <f t="shared" si="47"/>
        <v>3</v>
      </c>
      <c r="L664" s="396">
        <f t="shared" si="47"/>
        <v>10200</v>
      </c>
    </row>
    <row r="665" spans="1:12">
      <c r="A665" s="440">
        <v>4</v>
      </c>
      <c r="B665" s="511" t="s">
        <v>536</v>
      </c>
      <c r="C665" s="485">
        <v>300</v>
      </c>
      <c r="D665" s="474" t="s">
        <v>24</v>
      </c>
      <c r="E665" s="444">
        <v>1</v>
      </c>
      <c r="F665" s="392">
        <v>300</v>
      </c>
      <c r="G665" s="485"/>
      <c r="H665" s="419"/>
      <c r="I665" s="420"/>
      <c r="J665" s="448"/>
      <c r="K665" s="463">
        <f t="shared" si="47"/>
        <v>1</v>
      </c>
      <c r="L665" s="396">
        <f t="shared" si="47"/>
        <v>300</v>
      </c>
    </row>
    <row r="666" spans="1:12">
      <c r="A666" s="440">
        <v>5</v>
      </c>
      <c r="B666" s="512" t="s">
        <v>537</v>
      </c>
      <c r="C666" s="486">
        <v>250</v>
      </c>
      <c r="D666" s="475" t="s">
        <v>24</v>
      </c>
      <c r="E666" s="463">
        <v>1</v>
      </c>
      <c r="F666" s="396">
        <v>250</v>
      </c>
      <c r="G666" s="486"/>
      <c r="H666" s="421"/>
      <c r="I666" s="422"/>
      <c r="J666" s="449"/>
      <c r="K666" s="463">
        <f t="shared" si="47"/>
        <v>1</v>
      </c>
      <c r="L666" s="396">
        <f t="shared" si="47"/>
        <v>250</v>
      </c>
    </row>
    <row r="667" spans="1:12">
      <c r="A667" s="440">
        <v>6</v>
      </c>
      <c r="B667" s="511" t="s">
        <v>676</v>
      </c>
      <c r="C667" s="505">
        <f>F667/E667</f>
        <v>530</v>
      </c>
      <c r="D667" s="475" t="s">
        <v>24</v>
      </c>
      <c r="E667" s="444">
        <v>1</v>
      </c>
      <c r="F667" s="392">
        <v>530</v>
      </c>
      <c r="G667" s="485"/>
      <c r="H667" s="419"/>
      <c r="I667" s="420"/>
      <c r="J667" s="448"/>
      <c r="K667" s="463">
        <f t="shared" si="47"/>
        <v>1</v>
      </c>
      <c r="L667" s="396">
        <f t="shared" si="47"/>
        <v>530</v>
      </c>
    </row>
    <row r="668" spans="1:12" ht="15.75" thickBot="1">
      <c r="A668" s="522">
        <v>7</v>
      </c>
      <c r="B668" s="512" t="s">
        <v>677</v>
      </c>
      <c r="C668" s="548">
        <f>F668/E668</f>
        <v>450</v>
      </c>
      <c r="D668" s="475" t="s">
        <v>24</v>
      </c>
      <c r="E668" s="463">
        <v>1</v>
      </c>
      <c r="F668" s="396">
        <v>450</v>
      </c>
      <c r="G668" s="486"/>
      <c r="H668" s="421"/>
      <c r="I668" s="422"/>
      <c r="J668" s="449"/>
      <c r="K668" s="463">
        <f t="shared" si="47"/>
        <v>1</v>
      </c>
      <c r="L668" s="396">
        <f t="shared" si="47"/>
        <v>450</v>
      </c>
    </row>
    <row r="669" spans="1:12" s="412" customFormat="1" ht="15.75" thickBot="1">
      <c r="A669" s="526"/>
      <c r="B669" s="513" t="s">
        <v>538</v>
      </c>
      <c r="C669" s="487"/>
      <c r="D669" s="476"/>
      <c r="E669" s="460"/>
      <c r="F669" s="393">
        <f>SUM(F662:F668)</f>
        <v>37650</v>
      </c>
      <c r="G669" s="487"/>
      <c r="H669" s="411">
        <v>0</v>
      </c>
      <c r="I669" s="409"/>
      <c r="J669" s="450">
        <v>0</v>
      </c>
      <c r="K669" s="460"/>
      <c r="L669" s="393">
        <f>SUM(L662:L668)</f>
        <v>37650</v>
      </c>
    </row>
    <row r="670" spans="1:12" ht="15.75" thickBot="1">
      <c r="A670" s="527"/>
      <c r="B670" s="519" t="s">
        <v>539</v>
      </c>
      <c r="C670" s="491"/>
      <c r="D670" s="478"/>
      <c r="E670" s="464"/>
      <c r="F670" s="397"/>
      <c r="G670" s="491"/>
      <c r="H670" s="426"/>
      <c r="I670" s="427"/>
      <c r="J670" s="452"/>
      <c r="K670" s="464"/>
      <c r="L670" s="397"/>
    </row>
    <row r="671" spans="1:12">
      <c r="A671" s="536">
        <v>1</v>
      </c>
      <c r="B671" s="510" t="s">
        <v>540</v>
      </c>
      <c r="C671" s="484"/>
      <c r="D671" s="473" t="s">
        <v>24</v>
      </c>
      <c r="E671" s="459">
        <v>27</v>
      </c>
      <c r="F671" s="391">
        <v>675</v>
      </c>
      <c r="G671" s="484"/>
      <c r="H671" s="417"/>
      <c r="I671" s="418"/>
      <c r="J671" s="447"/>
      <c r="K671" s="467">
        <f t="shared" ref="K671:L686" si="48">E671+G671-I671</f>
        <v>27</v>
      </c>
      <c r="L671" s="399">
        <f t="shared" si="48"/>
        <v>675</v>
      </c>
    </row>
    <row r="672" spans="1:12">
      <c r="A672" s="440">
        <v>2</v>
      </c>
      <c r="B672" s="511" t="s">
        <v>541</v>
      </c>
      <c r="C672" s="485"/>
      <c r="D672" s="474" t="s">
        <v>24</v>
      </c>
      <c r="E672" s="444">
        <v>31</v>
      </c>
      <c r="F672" s="392">
        <v>155</v>
      </c>
      <c r="G672" s="485"/>
      <c r="H672" s="419"/>
      <c r="I672" s="420"/>
      <c r="J672" s="448"/>
      <c r="K672" s="463">
        <f t="shared" si="48"/>
        <v>31</v>
      </c>
      <c r="L672" s="396">
        <f t="shared" si="48"/>
        <v>155</v>
      </c>
    </row>
    <row r="673" spans="1:12">
      <c r="A673" s="440">
        <v>3</v>
      </c>
      <c r="B673" s="511" t="s">
        <v>542</v>
      </c>
      <c r="C673" s="485"/>
      <c r="D673" s="474" t="s">
        <v>543</v>
      </c>
      <c r="E673" s="444">
        <v>210</v>
      </c>
      <c r="F673" s="392">
        <v>1260</v>
      </c>
      <c r="G673" s="485"/>
      <c r="H673" s="419"/>
      <c r="I673" s="420"/>
      <c r="J673" s="448"/>
      <c r="K673" s="463">
        <f t="shared" si="48"/>
        <v>210</v>
      </c>
      <c r="L673" s="396">
        <f t="shared" si="48"/>
        <v>1260</v>
      </c>
    </row>
    <row r="674" spans="1:12">
      <c r="A674" s="440">
        <v>4</v>
      </c>
      <c r="B674" s="511" t="s">
        <v>544</v>
      </c>
      <c r="C674" s="485"/>
      <c r="D674" s="474" t="s">
        <v>543</v>
      </c>
      <c r="E674" s="444">
        <v>75</v>
      </c>
      <c r="F674" s="392">
        <v>750</v>
      </c>
      <c r="G674" s="485"/>
      <c r="H674" s="419"/>
      <c r="I674" s="420"/>
      <c r="J674" s="448"/>
      <c r="K674" s="463">
        <f t="shared" si="48"/>
        <v>75</v>
      </c>
      <c r="L674" s="396">
        <f t="shared" si="48"/>
        <v>750</v>
      </c>
    </row>
    <row r="675" spans="1:12">
      <c r="A675" s="440">
        <v>5</v>
      </c>
      <c r="B675" s="511" t="s">
        <v>545</v>
      </c>
      <c r="C675" s="485"/>
      <c r="D675" s="474" t="s">
        <v>24</v>
      </c>
      <c r="E675" s="444">
        <v>4</v>
      </c>
      <c r="F675" s="392">
        <v>120</v>
      </c>
      <c r="G675" s="485"/>
      <c r="H675" s="419"/>
      <c r="I675" s="420"/>
      <c r="J675" s="448"/>
      <c r="K675" s="463">
        <f t="shared" si="48"/>
        <v>4</v>
      </c>
      <c r="L675" s="396">
        <f t="shared" si="48"/>
        <v>120</v>
      </c>
    </row>
    <row r="676" spans="1:12">
      <c r="A676" s="440">
        <v>6</v>
      </c>
      <c r="B676" s="511" t="s">
        <v>546</v>
      </c>
      <c r="C676" s="485"/>
      <c r="D676" s="474" t="s">
        <v>24</v>
      </c>
      <c r="E676" s="444">
        <v>8</v>
      </c>
      <c r="F676" s="392">
        <v>90</v>
      </c>
      <c r="G676" s="485"/>
      <c r="H676" s="419"/>
      <c r="I676" s="420"/>
      <c r="J676" s="448"/>
      <c r="K676" s="463">
        <f t="shared" si="48"/>
        <v>8</v>
      </c>
      <c r="L676" s="396">
        <f t="shared" si="48"/>
        <v>90</v>
      </c>
    </row>
    <row r="677" spans="1:12">
      <c r="A677" s="440">
        <v>7</v>
      </c>
      <c r="B677" s="511" t="s">
        <v>547</v>
      </c>
      <c r="C677" s="485"/>
      <c r="D677" s="474" t="s">
        <v>24</v>
      </c>
      <c r="E677" s="444">
        <v>1</v>
      </c>
      <c r="F677" s="392">
        <v>20</v>
      </c>
      <c r="G677" s="485"/>
      <c r="H677" s="419"/>
      <c r="I677" s="420"/>
      <c r="J677" s="448"/>
      <c r="K677" s="463">
        <f t="shared" si="48"/>
        <v>1</v>
      </c>
      <c r="L677" s="396">
        <f t="shared" si="48"/>
        <v>20</v>
      </c>
    </row>
    <row r="678" spans="1:12">
      <c r="A678" s="440">
        <v>8</v>
      </c>
      <c r="B678" s="511" t="s">
        <v>548</v>
      </c>
      <c r="C678" s="485"/>
      <c r="D678" s="474" t="s">
        <v>24</v>
      </c>
      <c r="E678" s="444">
        <v>3</v>
      </c>
      <c r="F678" s="392">
        <v>150</v>
      </c>
      <c r="G678" s="485"/>
      <c r="H678" s="419"/>
      <c r="I678" s="420"/>
      <c r="J678" s="448"/>
      <c r="K678" s="463">
        <f t="shared" si="48"/>
        <v>3</v>
      </c>
      <c r="L678" s="396">
        <f t="shared" si="48"/>
        <v>150</v>
      </c>
    </row>
    <row r="679" spans="1:12">
      <c r="A679" s="440">
        <v>9</v>
      </c>
      <c r="B679" s="511" t="s">
        <v>549</v>
      </c>
      <c r="C679" s="485"/>
      <c r="D679" s="474" t="s">
        <v>24</v>
      </c>
      <c r="E679" s="444">
        <v>3</v>
      </c>
      <c r="F679" s="392">
        <v>50</v>
      </c>
      <c r="G679" s="485"/>
      <c r="H679" s="419"/>
      <c r="I679" s="420"/>
      <c r="J679" s="448"/>
      <c r="K679" s="463">
        <f t="shared" si="48"/>
        <v>3</v>
      </c>
      <c r="L679" s="396">
        <f t="shared" si="48"/>
        <v>50</v>
      </c>
    </row>
    <row r="680" spans="1:12">
      <c r="A680" s="440">
        <v>10</v>
      </c>
      <c r="B680" s="511" t="s">
        <v>550</v>
      </c>
      <c r="C680" s="485"/>
      <c r="D680" s="474" t="s">
        <v>24</v>
      </c>
      <c r="E680" s="444">
        <v>6</v>
      </c>
      <c r="F680" s="392">
        <v>1500</v>
      </c>
      <c r="G680" s="485"/>
      <c r="H680" s="419"/>
      <c r="I680" s="420"/>
      <c r="J680" s="448"/>
      <c r="K680" s="463">
        <f t="shared" si="48"/>
        <v>6</v>
      </c>
      <c r="L680" s="396">
        <f t="shared" si="48"/>
        <v>1500</v>
      </c>
    </row>
    <row r="681" spans="1:12">
      <c r="A681" s="440">
        <v>11</v>
      </c>
      <c r="B681" s="511" t="s">
        <v>551</v>
      </c>
      <c r="C681" s="485"/>
      <c r="D681" s="474" t="s">
        <v>24</v>
      </c>
      <c r="E681" s="444">
        <v>6</v>
      </c>
      <c r="F681" s="392">
        <v>60</v>
      </c>
      <c r="G681" s="485"/>
      <c r="H681" s="419"/>
      <c r="I681" s="420"/>
      <c r="J681" s="448"/>
      <c r="K681" s="463">
        <f t="shared" si="48"/>
        <v>6</v>
      </c>
      <c r="L681" s="396">
        <f t="shared" si="48"/>
        <v>60</v>
      </c>
    </row>
    <row r="682" spans="1:12">
      <c r="A682" s="440">
        <v>12</v>
      </c>
      <c r="B682" s="511" t="s">
        <v>109</v>
      </c>
      <c r="C682" s="485"/>
      <c r="D682" s="474" t="s">
        <v>24</v>
      </c>
      <c r="E682" s="444">
        <v>2</v>
      </c>
      <c r="F682" s="392">
        <v>120</v>
      </c>
      <c r="G682" s="485"/>
      <c r="H682" s="419"/>
      <c r="I682" s="420"/>
      <c r="J682" s="448"/>
      <c r="K682" s="463">
        <f t="shared" si="48"/>
        <v>2</v>
      </c>
      <c r="L682" s="396">
        <f t="shared" si="48"/>
        <v>120</v>
      </c>
    </row>
    <row r="683" spans="1:12">
      <c r="A683" s="440">
        <v>13</v>
      </c>
      <c r="B683" s="511" t="s">
        <v>552</v>
      </c>
      <c r="C683" s="485"/>
      <c r="D683" s="474" t="s">
        <v>24</v>
      </c>
      <c r="E683" s="444">
        <v>1</v>
      </c>
      <c r="F683" s="392">
        <v>358</v>
      </c>
      <c r="G683" s="485"/>
      <c r="H683" s="419"/>
      <c r="I683" s="420"/>
      <c r="J683" s="448"/>
      <c r="K683" s="463">
        <f t="shared" si="48"/>
        <v>1</v>
      </c>
      <c r="L683" s="396">
        <f t="shared" si="48"/>
        <v>358</v>
      </c>
    </row>
    <row r="684" spans="1:12">
      <c r="A684" s="440">
        <v>14</v>
      </c>
      <c r="B684" s="511" t="s">
        <v>553</v>
      </c>
      <c r="C684" s="485"/>
      <c r="D684" s="474" t="s">
        <v>24</v>
      </c>
      <c r="E684" s="444">
        <v>1</v>
      </c>
      <c r="F684" s="392">
        <v>500</v>
      </c>
      <c r="G684" s="485"/>
      <c r="H684" s="419"/>
      <c r="I684" s="420"/>
      <c r="J684" s="448"/>
      <c r="K684" s="463">
        <f t="shared" si="48"/>
        <v>1</v>
      </c>
      <c r="L684" s="396">
        <f t="shared" si="48"/>
        <v>500</v>
      </c>
    </row>
    <row r="685" spans="1:12">
      <c r="A685" s="440">
        <v>15</v>
      </c>
      <c r="B685" s="511" t="s">
        <v>554</v>
      </c>
      <c r="C685" s="485"/>
      <c r="D685" s="474" t="s">
        <v>24</v>
      </c>
      <c r="E685" s="444">
        <v>2</v>
      </c>
      <c r="F685" s="392">
        <v>120</v>
      </c>
      <c r="G685" s="485"/>
      <c r="H685" s="419"/>
      <c r="I685" s="420"/>
      <c r="J685" s="448"/>
      <c r="K685" s="463">
        <f t="shared" si="48"/>
        <v>2</v>
      </c>
      <c r="L685" s="396">
        <f t="shared" si="48"/>
        <v>120</v>
      </c>
    </row>
    <row r="686" spans="1:12">
      <c r="A686" s="440">
        <v>16</v>
      </c>
      <c r="B686" s="511" t="s">
        <v>555</v>
      </c>
      <c r="C686" s="485"/>
      <c r="D686" s="474" t="s">
        <v>24</v>
      </c>
      <c r="E686" s="444">
        <v>1</v>
      </c>
      <c r="F686" s="392">
        <v>50</v>
      </c>
      <c r="G686" s="485"/>
      <c r="H686" s="419"/>
      <c r="I686" s="420"/>
      <c r="J686" s="448"/>
      <c r="K686" s="463">
        <f t="shared" si="48"/>
        <v>1</v>
      </c>
      <c r="L686" s="396">
        <f t="shared" si="48"/>
        <v>50</v>
      </c>
    </row>
    <row r="687" spans="1:12">
      <c r="A687" s="440">
        <v>17</v>
      </c>
      <c r="B687" s="511" t="s">
        <v>556</v>
      </c>
      <c r="C687" s="485"/>
      <c r="D687" s="474" t="s">
        <v>24</v>
      </c>
      <c r="E687" s="444">
        <v>67</v>
      </c>
      <c r="F687" s="392">
        <v>677</v>
      </c>
      <c r="G687" s="485"/>
      <c r="H687" s="419"/>
      <c r="I687" s="420"/>
      <c r="J687" s="448"/>
      <c r="K687" s="463">
        <f t="shared" ref="K687:L688" si="49">E687+G687-I687</f>
        <v>67</v>
      </c>
      <c r="L687" s="396">
        <f t="shared" si="49"/>
        <v>677</v>
      </c>
    </row>
    <row r="688" spans="1:12" ht="15.75" thickBot="1">
      <c r="A688" s="522">
        <v>18</v>
      </c>
      <c r="B688" s="512" t="s">
        <v>557</v>
      </c>
      <c r="C688" s="486"/>
      <c r="D688" s="475" t="s">
        <v>532</v>
      </c>
      <c r="E688" s="463"/>
      <c r="F688" s="396">
        <v>25189.65</v>
      </c>
      <c r="G688" s="486"/>
      <c r="H688" s="421"/>
      <c r="I688" s="422"/>
      <c r="J688" s="449"/>
      <c r="K688" s="463">
        <f t="shared" si="49"/>
        <v>0</v>
      </c>
      <c r="L688" s="396">
        <f t="shared" si="49"/>
        <v>25189.65</v>
      </c>
    </row>
    <row r="689" spans="1:12" ht="15.75" thickBot="1">
      <c r="A689" s="526"/>
      <c r="B689" s="513" t="s">
        <v>558</v>
      </c>
      <c r="C689" s="487"/>
      <c r="D689" s="476"/>
      <c r="E689" s="460"/>
      <c r="F689" s="393">
        <v>31844.65</v>
      </c>
      <c r="G689" s="487"/>
      <c r="H689" s="411">
        <v>0</v>
      </c>
      <c r="I689" s="409"/>
      <c r="J689" s="450">
        <v>0</v>
      </c>
      <c r="K689" s="460"/>
      <c r="L689" s="393">
        <v>31844.65</v>
      </c>
    </row>
    <row r="690" spans="1:12" ht="15.75" thickBot="1">
      <c r="A690" s="527"/>
      <c r="B690" s="509">
        <v>1311</v>
      </c>
      <c r="C690" s="489"/>
      <c r="D690" s="477"/>
      <c r="E690" s="462"/>
      <c r="F690" s="401"/>
      <c r="G690" s="489"/>
      <c r="H690" s="424"/>
      <c r="I690" s="408"/>
      <c r="J690" s="451"/>
      <c r="K690" s="462"/>
      <c r="L690" s="401"/>
    </row>
    <row r="691" spans="1:12" ht="15.75" thickBot="1">
      <c r="A691" s="549">
        <v>1</v>
      </c>
      <c r="B691" s="521" t="s">
        <v>688</v>
      </c>
      <c r="C691" s="497"/>
      <c r="D691" s="481" t="s">
        <v>24</v>
      </c>
      <c r="E691" s="467">
        <v>1</v>
      </c>
      <c r="F691" s="498">
        <v>12240</v>
      </c>
      <c r="G691" s="497"/>
      <c r="H691" s="437"/>
      <c r="I691" s="433"/>
      <c r="J691" s="455"/>
      <c r="K691" s="467">
        <f t="shared" ref="K691:L691" si="50">E691+G691-I691</f>
        <v>1</v>
      </c>
      <c r="L691" s="399">
        <f t="shared" si="50"/>
        <v>12240</v>
      </c>
    </row>
    <row r="692" spans="1:12" ht="15.75" thickBot="1">
      <c r="A692" s="526"/>
      <c r="B692" s="513" t="s">
        <v>687</v>
      </c>
      <c r="C692" s="487"/>
      <c r="D692" s="550"/>
      <c r="E692" s="460"/>
      <c r="F692" s="393">
        <f>SUM(F691)</f>
        <v>12240</v>
      </c>
      <c r="G692" s="487"/>
      <c r="H692" s="411">
        <f>H691</f>
        <v>0</v>
      </c>
      <c r="I692" s="409"/>
      <c r="J692" s="450">
        <v>0</v>
      </c>
      <c r="K692" s="460"/>
      <c r="L692" s="393">
        <f>L691</f>
        <v>12240</v>
      </c>
    </row>
    <row r="693" spans="1:12" ht="15.75" thickBot="1">
      <c r="A693" s="527"/>
      <c r="B693" s="516">
        <v>1312</v>
      </c>
      <c r="C693" s="491"/>
      <c r="D693" s="478"/>
      <c r="E693" s="464"/>
      <c r="F693" s="499"/>
      <c r="G693" s="491"/>
      <c r="H693" s="426"/>
      <c r="I693" s="427"/>
      <c r="J693" s="452"/>
      <c r="K693" s="464"/>
      <c r="L693" s="397"/>
    </row>
    <row r="694" spans="1:12">
      <c r="A694" s="536">
        <v>1</v>
      </c>
      <c r="B694" s="510" t="s">
        <v>559</v>
      </c>
      <c r="C694" s="484"/>
      <c r="D694" s="473" t="s">
        <v>24</v>
      </c>
      <c r="E694" s="459">
        <v>48</v>
      </c>
      <c r="F694" s="391">
        <v>46080</v>
      </c>
      <c r="G694" s="484"/>
      <c r="H694" s="417"/>
      <c r="I694" s="418"/>
      <c r="J694" s="447"/>
      <c r="K694" s="467">
        <f t="shared" ref="K694:L709" si="51">E694+G694-I694</f>
        <v>48</v>
      </c>
      <c r="L694" s="399">
        <f t="shared" si="51"/>
        <v>46080</v>
      </c>
    </row>
    <row r="695" spans="1:12">
      <c r="A695" s="440">
        <v>2</v>
      </c>
      <c r="B695" s="511" t="s">
        <v>560</v>
      </c>
      <c r="C695" s="485"/>
      <c r="D695" s="474" t="s">
        <v>24</v>
      </c>
      <c r="E695" s="444">
        <v>96</v>
      </c>
      <c r="F695" s="392">
        <v>29280</v>
      </c>
      <c r="G695" s="485"/>
      <c r="H695" s="419"/>
      <c r="I695" s="420"/>
      <c r="J695" s="448"/>
      <c r="K695" s="463">
        <f t="shared" si="51"/>
        <v>96</v>
      </c>
      <c r="L695" s="396">
        <f t="shared" si="51"/>
        <v>29280</v>
      </c>
    </row>
    <row r="696" spans="1:12">
      <c r="A696" s="440">
        <v>5</v>
      </c>
      <c r="B696" s="511" t="s">
        <v>563</v>
      </c>
      <c r="C696" s="485"/>
      <c r="D696" s="474" t="s">
        <v>24</v>
      </c>
      <c r="E696" s="444">
        <v>2</v>
      </c>
      <c r="F696" s="392">
        <v>178.2</v>
      </c>
      <c r="G696" s="485"/>
      <c r="H696" s="419"/>
      <c r="I696" s="420"/>
      <c r="J696" s="448"/>
      <c r="K696" s="463">
        <f t="shared" si="51"/>
        <v>2</v>
      </c>
      <c r="L696" s="396">
        <f t="shared" si="51"/>
        <v>178.2</v>
      </c>
    </row>
    <row r="697" spans="1:12">
      <c r="A697" s="440">
        <v>6</v>
      </c>
      <c r="B697" s="511" t="s">
        <v>564</v>
      </c>
      <c r="C697" s="485"/>
      <c r="D697" s="474" t="s">
        <v>24</v>
      </c>
      <c r="E697" s="444">
        <v>7</v>
      </c>
      <c r="F697" s="392">
        <v>416.5</v>
      </c>
      <c r="G697" s="485"/>
      <c r="H697" s="419"/>
      <c r="I697" s="420"/>
      <c r="J697" s="448"/>
      <c r="K697" s="463">
        <f t="shared" si="51"/>
        <v>7</v>
      </c>
      <c r="L697" s="396">
        <f t="shared" si="51"/>
        <v>416.5</v>
      </c>
    </row>
    <row r="698" spans="1:12">
      <c r="A698" s="440">
        <v>7</v>
      </c>
      <c r="B698" s="511" t="s">
        <v>565</v>
      </c>
      <c r="C698" s="485"/>
      <c r="D698" s="474" t="s">
        <v>24</v>
      </c>
      <c r="E698" s="444">
        <v>2</v>
      </c>
      <c r="F698" s="392">
        <v>136</v>
      </c>
      <c r="G698" s="485"/>
      <c r="H698" s="419"/>
      <c r="I698" s="420"/>
      <c r="J698" s="448"/>
      <c r="K698" s="463">
        <f t="shared" si="51"/>
        <v>2</v>
      </c>
      <c r="L698" s="396">
        <f t="shared" si="51"/>
        <v>136</v>
      </c>
    </row>
    <row r="699" spans="1:12">
      <c r="A699" s="440">
        <v>8</v>
      </c>
      <c r="B699" s="511" t="s">
        <v>566</v>
      </c>
      <c r="C699" s="485"/>
      <c r="D699" s="474" t="s">
        <v>24</v>
      </c>
      <c r="E699" s="444">
        <v>2</v>
      </c>
      <c r="F699" s="392">
        <v>136</v>
      </c>
      <c r="G699" s="485"/>
      <c r="H699" s="419"/>
      <c r="I699" s="420"/>
      <c r="J699" s="448"/>
      <c r="K699" s="463">
        <f t="shared" si="51"/>
        <v>2</v>
      </c>
      <c r="L699" s="396">
        <f t="shared" si="51"/>
        <v>136</v>
      </c>
    </row>
    <row r="700" spans="1:12">
      <c r="A700" s="440">
        <v>9</v>
      </c>
      <c r="B700" s="511" t="s">
        <v>567</v>
      </c>
      <c r="C700" s="485"/>
      <c r="D700" s="474" t="s">
        <v>24</v>
      </c>
      <c r="E700" s="444">
        <v>2</v>
      </c>
      <c r="F700" s="392">
        <v>136</v>
      </c>
      <c r="G700" s="485"/>
      <c r="H700" s="419"/>
      <c r="I700" s="420"/>
      <c r="J700" s="448"/>
      <c r="K700" s="463">
        <f t="shared" si="51"/>
        <v>2</v>
      </c>
      <c r="L700" s="396">
        <f t="shared" si="51"/>
        <v>136</v>
      </c>
    </row>
    <row r="701" spans="1:12">
      <c r="A701" s="440">
        <v>10</v>
      </c>
      <c r="B701" s="511" t="s">
        <v>568</v>
      </c>
      <c r="C701" s="485"/>
      <c r="D701" s="474" t="s">
        <v>24</v>
      </c>
      <c r="E701" s="444">
        <v>1</v>
      </c>
      <c r="F701" s="392">
        <v>3900</v>
      </c>
      <c r="G701" s="485"/>
      <c r="H701" s="419"/>
      <c r="I701" s="420"/>
      <c r="J701" s="448"/>
      <c r="K701" s="463">
        <f t="shared" si="51"/>
        <v>1</v>
      </c>
      <c r="L701" s="396">
        <f t="shared" si="51"/>
        <v>3900</v>
      </c>
    </row>
    <row r="702" spans="1:12">
      <c r="A702" s="440">
        <v>11</v>
      </c>
      <c r="B702" s="511" t="s">
        <v>569</v>
      </c>
      <c r="C702" s="485"/>
      <c r="D702" s="474" t="s">
        <v>24</v>
      </c>
      <c r="E702" s="444">
        <v>1</v>
      </c>
      <c r="F702" s="392">
        <v>1550</v>
      </c>
      <c r="G702" s="485"/>
      <c r="H702" s="419"/>
      <c r="I702" s="420"/>
      <c r="J702" s="448"/>
      <c r="K702" s="463">
        <f t="shared" si="51"/>
        <v>1</v>
      </c>
      <c r="L702" s="396">
        <f t="shared" si="51"/>
        <v>1550</v>
      </c>
    </row>
    <row r="703" spans="1:12">
      <c r="A703" s="440">
        <v>12</v>
      </c>
      <c r="B703" s="511" t="s">
        <v>635</v>
      </c>
      <c r="C703" s="485"/>
      <c r="D703" s="474" t="s">
        <v>24</v>
      </c>
      <c r="E703" s="444">
        <v>1</v>
      </c>
      <c r="F703" s="392">
        <v>3360</v>
      </c>
      <c r="G703" s="485"/>
      <c r="H703" s="419"/>
      <c r="I703" s="420"/>
      <c r="J703" s="448"/>
      <c r="K703" s="463">
        <f t="shared" si="51"/>
        <v>1</v>
      </c>
      <c r="L703" s="396">
        <f t="shared" si="51"/>
        <v>3360</v>
      </c>
    </row>
    <row r="704" spans="1:12">
      <c r="A704" s="440">
        <v>13</v>
      </c>
      <c r="B704" s="511" t="s">
        <v>636</v>
      </c>
      <c r="C704" s="485"/>
      <c r="D704" s="474" t="s">
        <v>24</v>
      </c>
      <c r="E704" s="444">
        <v>2</v>
      </c>
      <c r="F704" s="392">
        <v>174.32</v>
      </c>
      <c r="G704" s="485"/>
      <c r="H704" s="419"/>
      <c r="I704" s="420"/>
      <c r="J704" s="448"/>
      <c r="K704" s="463">
        <f t="shared" si="51"/>
        <v>2</v>
      </c>
      <c r="L704" s="396">
        <f t="shared" si="51"/>
        <v>174.32</v>
      </c>
    </row>
    <row r="705" spans="1:12">
      <c r="A705" s="440">
        <v>14</v>
      </c>
      <c r="B705" s="511" t="s">
        <v>637</v>
      </c>
      <c r="C705" s="485"/>
      <c r="D705" s="474" t="s">
        <v>24</v>
      </c>
      <c r="E705" s="444">
        <v>2</v>
      </c>
      <c r="F705" s="392">
        <v>174.32</v>
      </c>
      <c r="G705" s="485"/>
      <c r="H705" s="419"/>
      <c r="I705" s="420"/>
      <c r="J705" s="448"/>
      <c r="K705" s="463">
        <f t="shared" si="51"/>
        <v>2</v>
      </c>
      <c r="L705" s="396">
        <f t="shared" si="51"/>
        <v>174.32</v>
      </c>
    </row>
    <row r="706" spans="1:12">
      <c r="A706" s="440">
        <v>15</v>
      </c>
      <c r="B706" s="511" t="s">
        <v>638</v>
      </c>
      <c r="C706" s="485"/>
      <c r="D706" s="474" t="s">
        <v>24</v>
      </c>
      <c r="E706" s="444">
        <v>2</v>
      </c>
      <c r="F706" s="392">
        <v>174.32</v>
      </c>
      <c r="G706" s="485"/>
      <c r="H706" s="419"/>
      <c r="I706" s="420"/>
      <c r="J706" s="448"/>
      <c r="K706" s="463">
        <f t="shared" si="51"/>
        <v>2</v>
      </c>
      <c r="L706" s="396">
        <f t="shared" si="51"/>
        <v>174.32</v>
      </c>
    </row>
    <row r="707" spans="1:12">
      <c r="A707" s="440">
        <v>16</v>
      </c>
      <c r="B707" s="511" t="s">
        <v>639</v>
      </c>
      <c r="C707" s="485"/>
      <c r="D707" s="474" t="s">
        <v>24</v>
      </c>
      <c r="E707" s="444">
        <v>2</v>
      </c>
      <c r="F707" s="392">
        <v>77.88</v>
      </c>
      <c r="G707" s="485"/>
      <c r="H707" s="419"/>
      <c r="I707" s="420"/>
      <c r="J707" s="448"/>
      <c r="K707" s="463">
        <f t="shared" si="51"/>
        <v>2</v>
      </c>
      <c r="L707" s="396">
        <f t="shared" si="51"/>
        <v>77.88</v>
      </c>
    </row>
    <row r="708" spans="1:12">
      <c r="A708" s="440">
        <v>17</v>
      </c>
      <c r="B708" s="511" t="s">
        <v>640</v>
      </c>
      <c r="C708" s="485"/>
      <c r="D708" s="474" t="s">
        <v>24</v>
      </c>
      <c r="E708" s="444">
        <v>2</v>
      </c>
      <c r="F708" s="392">
        <v>259.62</v>
      </c>
      <c r="G708" s="485"/>
      <c r="H708" s="419"/>
      <c r="I708" s="420"/>
      <c r="J708" s="448"/>
      <c r="K708" s="463">
        <f t="shared" si="51"/>
        <v>2</v>
      </c>
      <c r="L708" s="396">
        <f t="shared" si="51"/>
        <v>259.62</v>
      </c>
    </row>
    <row r="709" spans="1:12">
      <c r="A709" s="440">
        <v>18</v>
      </c>
      <c r="B709" s="511" t="s">
        <v>641</v>
      </c>
      <c r="C709" s="485"/>
      <c r="D709" s="474" t="s">
        <v>24</v>
      </c>
      <c r="E709" s="444">
        <v>2</v>
      </c>
      <c r="F709" s="392">
        <v>890.1</v>
      </c>
      <c r="G709" s="485"/>
      <c r="H709" s="419"/>
      <c r="I709" s="420"/>
      <c r="J709" s="448"/>
      <c r="K709" s="463">
        <f t="shared" si="51"/>
        <v>2</v>
      </c>
      <c r="L709" s="396">
        <f t="shared" si="51"/>
        <v>890.1</v>
      </c>
    </row>
    <row r="710" spans="1:12">
      <c r="A710" s="440">
        <v>19</v>
      </c>
      <c r="B710" s="511" t="s">
        <v>642</v>
      </c>
      <c r="C710" s="485"/>
      <c r="D710" s="474" t="s">
        <v>24</v>
      </c>
      <c r="E710" s="444">
        <v>2</v>
      </c>
      <c r="F710" s="392">
        <v>111.26</v>
      </c>
      <c r="G710" s="485"/>
      <c r="H710" s="419"/>
      <c r="I710" s="420"/>
      <c r="J710" s="448"/>
      <c r="K710" s="463">
        <f t="shared" ref="K710:L740" si="52">E710+G710-I710</f>
        <v>2</v>
      </c>
      <c r="L710" s="396">
        <f t="shared" si="52"/>
        <v>111.26</v>
      </c>
    </row>
    <row r="711" spans="1:12">
      <c r="A711" s="440">
        <v>20</v>
      </c>
      <c r="B711" s="511" t="s">
        <v>643</v>
      </c>
      <c r="C711" s="485"/>
      <c r="D711" s="474" t="s">
        <v>24</v>
      </c>
      <c r="E711" s="444">
        <v>2</v>
      </c>
      <c r="F711" s="392">
        <v>89.02</v>
      </c>
      <c r="G711" s="485"/>
      <c r="H711" s="419"/>
      <c r="I711" s="420"/>
      <c r="J711" s="448"/>
      <c r="K711" s="463">
        <f t="shared" si="52"/>
        <v>2</v>
      </c>
      <c r="L711" s="396">
        <f t="shared" si="52"/>
        <v>89.02</v>
      </c>
    </row>
    <row r="712" spans="1:12">
      <c r="A712" s="440">
        <v>21</v>
      </c>
      <c r="B712" s="511" t="s">
        <v>644</v>
      </c>
      <c r="C712" s="485"/>
      <c r="D712" s="474" t="s">
        <v>24</v>
      </c>
      <c r="E712" s="444">
        <v>2</v>
      </c>
      <c r="F712" s="392">
        <v>103.84</v>
      </c>
      <c r="G712" s="485"/>
      <c r="H712" s="419"/>
      <c r="I712" s="420"/>
      <c r="J712" s="448"/>
      <c r="K712" s="463">
        <f t="shared" si="52"/>
        <v>2</v>
      </c>
      <c r="L712" s="396">
        <f t="shared" si="52"/>
        <v>103.84</v>
      </c>
    </row>
    <row r="713" spans="1:12">
      <c r="A713" s="440">
        <v>22</v>
      </c>
      <c r="B713" s="511" t="s">
        <v>645</v>
      </c>
      <c r="C713" s="485"/>
      <c r="D713" s="474" t="s">
        <v>24</v>
      </c>
      <c r="E713" s="444">
        <v>2</v>
      </c>
      <c r="F713" s="392">
        <v>103.84</v>
      </c>
      <c r="G713" s="485"/>
      <c r="H713" s="419"/>
      <c r="I713" s="420"/>
      <c r="J713" s="448"/>
      <c r="K713" s="463">
        <f t="shared" si="52"/>
        <v>2</v>
      </c>
      <c r="L713" s="396">
        <f t="shared" si="52"/>
        <v>103.84</v>
      </c>
    </row>
    <row r="714" spans="1:12">
      <c r="A714" s="440">
        <v>23</v>
      </c>
      <c r="B714" s="511" t="s">
        <v>646</v>
      </c>
      <c r="C714" s="485"/>
      <c r="D714" s="474" t="s">
        <v>24</v>
      </c>
      <c r="E714" s="444">
        <v>2</v>
      </c>
      <c r="F714" s="392">
        <v>64.900000000000006</v>
      </c>
      <c r="G714" s="485"/>
      <c r="H714" s="419"/>
      <c r="I714" s="420"/>
      <c r="J714" s="448"/>
      <c r="K714" s="463">
        <f t="shared" si="52"/>
        <v>2</v>
      </c>
      <c r="L714" s="396">
        <f t="shared" si="52"/>
        <v>64.900000000000006</v>
      </c>
    </row>
    <row r="715" spans="1:12">
      <c r="A715" s="440">
        <v>24</v>
      </c>
      <c r="B715" s="511" t="s">
        <v>647</v>
      </c>
      <c r="C715" s="485"/>
      <c r="D715" s="474" t="s">
        <v>24</v>
      </c>
      <c r="E715" s="444">
        <v>2</v>
      </c>
      <c r="F715" s="392">
        <v>133.52000000000001</v>
      </c>
      <c r="G715" s="485"/>
      <c r="H715" s="419"/>
      <c r="I715" s="420"/>
      <c r="J715" s="448"/>
      <c r="K715" s="463">
        <f t="shared" si="52"/>
        <v>2</v>
      </c>
      <c r="L715" s="396">
        <f t="shared" si="52"/>
        <v>133.52000000000001</v>
      </c>
    </row>
    <row r="716" spans="1:12">
      <c r="A716" s="440">
        <v>25</v>
      </c>
      <c r="B716" s="511" t="s">
        <v>648</v>
      </c>
      <c r="C716" s="485"/>
      <c r="D716" s="474" t="s">
        <v>24</v>
      </c>
      <c r="E716" s="444">
        <v>2</v>
      </c>
      <c r="F716" s="392">
        <v>226.24</v>
      </c>
      <c r="G716" s="485"/>
      <c r="H716" s="419"/>
      <c r="I716" s="420"/>
      <c r="J716" s="448"/>
      <c r="K716" s="463">
        <f t="shared" si="52"/>
        <v>2</v>
      </c>
      <c r="L716" s="396">
        <f t="shared" si="52"/>
        <v>226.24</v>
      </c>
    </row>
    <row r="717" spans="1:12">
      <c r="A717" s="440">
        <v>26</v>
      </c>
      <c r="B717" s="511" t="s">
        <v>649</v>
      </c>
      <c r="C717" s="485"/>
      <c r="D717" s="474" t="s">
        <v>24</v>
      </c>
      <c r="E717" s="444">
        <v>2</v>
      </c>
      <c r="F717" s="392">
        <v>111.26</v>
      </c>
      <c r="G717" s="485"/>
      <c r="H717" s="419"/>
      <c r="I717" s="420"/>
      <c r="J717" s="448"/>
      <c r="K717" s="463">
        <f t="shared" si="52"/>
        <v>2</v>
      </c>
      <c r="L717" s="396">
        <f t="shared" si="52"/>
        <v>111.26</v>
      </c>
    </row>
    <row r="718" spans="1:12">
      <c r="A718" s="440">
        <v>27</v>
      </c>
      <c r="B718" s="511" t="s">
        <v>650</v>
      </c>
      <c r="C718" s="485"/>
      <c r="D718" s="474" t="s">
        <v>24</v>
      </c>
      <c r="E718" s="444">
        <v>2</v>
      </c>
      <c r="F718" s="392">
        <v>111.26</v>
      </c>
      <c r="G718" s="485"/>
      <c r="H718" s="419"/>
      <c r="I718" s="420"/>
      <c r="J718" s="448"/>
      <c r="K718" s="463">
        <f t="shared" si="52"/>
        <v>2</v>
      </c>
      <c r="L718" s="396">
        <f t="shared" si="52"/>
        <v>111.26</v>
      </c>
    </row>
    <row r="719" spans="1:12">
      <c r="A719" s="440">
        <v>28</v>
      </c>
      <c r="B719" s="511" t="s">
        <v>651</v>
      </c>
      <c r="C719" s="485"/>
      <c r="D719" s="474" t="s">
        <v>24</v>
      </c>
      <c r="E719" s="444">
        <v>2</v>
      </c>
      <c r="F719" s="392">
        <v>370.88</v>
      </c>
      <c r="G719" s="485"/>
      <c r="H719" s="419"/>
      <c r="I719" s="420"/>
      <c r="J719" s="448"/>
      <c r="K719" s="463">
        <f t="shared" si="52"/>
        <v>2</v>
      </c>
      <c r="L719" s="396">
        <f t="shared" si="52"/>
        <v>370.88</v>
      </c>
    </row>
    <row r="720" spans="1:12">
      <c r="A720" s="440">
        <v>29</v>
      </c>
      <c r="B720" s="511" t="s">
        <v>652</v>
      </c>
      <c r="C720" s="485"/>
      <c r="D720" s="474" t="s">
        <v>24</v>
      </c>
      <c r="E720" s="444">
        <v>2</v>
      </c>
      <c r="F720" s="392">
        <v>278.16000000000003</v>
      </c>
      <c r="G720" s="485"/>
      <c r="H720" s="419"/>
      <c r="I720" s="420"/>
      <c r="J720" s="448"/>
      <c r="K720" s="463">
        <f t="shared" si="52"/>
        <v>2</v>
      </c>
      <c r="L720" s="396">
        <f t="shared" si="52"/>
        <v>278.16000000000003</v>
      </c>
    </row>
    <row r="721" spans="1:12">
      <c r="A721" s="440">
        <v>30</v>
      </c>
      <c r="B721" s="511" t="s">
        <v>653</v>
      </c>
      <c r="C721" s="485"/>
      <c r="D721" s="474" t="s">
        <v>24</v>
      </c>
      <c r="E721" s="444">
        <v>2</v>
      </c>
      <c r="F721" s="392">
        <v>2855.72</v>
      </c>
      <c r="G721" s="485"/>
      <c r="H721" s="419"/>
      <c r="I721" s="420"/>
      <c r="J721" s="448"/>
      <c r="K721" s="463">
        <f t="shared" si="52"/>
        <v>2</v>
      </c>
      <c r="L721" s="396">
        <f t="shared" si="52"/>
        <v>2855.72</v>
      </c>
    </row>
    <row r="722" spans="1:12">
      <c r="A722" s="440">
        <v>31</v>
      </c>
      <c r="B722" s="511" t="s">
        <v>654</v>
      </c>
      <c r="C722" s="485"/>
      <c r="D722" s="474" t="s">
        <v>24</v>
      </c>
      <c r="E722" s="444">
        <v>2</v>
      </c>
      <c r="F722" s="392">
        <v>259.62</v>
      </c>
      <c r="G722" s="485"/>
      <c r="H722" s="419"/>
      <c r="I722" s="420"/>
      <c r="J722" s="448"/>
      <c r="K722" s="463">
        <f t="shared" si="52"/>
        <v>2</v>
      </c>
      <c r="L722" s="396">
        <f t="shared" si="52"/>
        <v>259.62</v>
      </c>
    </row>
    <row r="723" spans="1:12">
      <c r="A723" s="440">
        <v>32</v>
      </c>
      <c r="B723" s="511" t="s">
        <v>655</v>
      </c>
      <c r="C723" s="485"/>
      <c r="D723" s="474" t="s">
        <v>24</v>
      </c>
      <c r="E723" s="444">
        <v>2</v>
      </c>
      <c r="F723" s="392">
        <v>296.61</v>
      </c>
      <c r="G723" s="485"/>
      <c r="H723" s="419"/>
      <c r="I723" s="420"/>
      <c r="J723" s="448"/>
      <c r="K723" s="463">
        <f t="shared" si="52"/>
        <v>2</v>
      </c>
      <c r="L723" s="396">
        <f t="shared" si="52"/>
        <v>296.61</v>
      </c>
    </row>
    <row r="724" spans="1:12">
      <c r="A724" s="440">
        <v>33</v>
      </c>
      <c r="B724" s="511" t="s">
        <v>656</v>
      </c>
      <c r="C724" s="485"/>
      <c r="D724" s="474" t="s">
        <v>24</v>
      </c>
      <c r="E724" s="444">
        <v>2</v>
      </c>
      <c r="F724" s="392">
        <v>111.26</v>
      </c>
      <c r="G724" s="485"/>
      <c r="H724" s="419"/>
      <c r="I724" s="420"/>
      <c r="J724" s="448"/>
      <c r="K724" s="463">
        <f t="shared" si="52"/>
        <v>2</v>
      </c>
      <c r="L724" s="396">
        <f t="shared" si="52"/>
        <v>111.26</v>
      </c>
    </row>
    <row r="725" spans="1:12">
      <c r="A725" s="440">
        <v>34</v>
      </c>
      <c r="B725" s="511" t="s">
        <v>657</v>
      </c>
      <c r="C725" s="485"/>
      <c r="D725" s="474" t="s">
        <v>24</v>
      </c>
      <c r="E725" s="444">
        <v>2</v>
      </c>
      <c r="F725" s="392">
        <v>148.36000000000001</v>
      </c>
      <c r="G725" s="485"/>
      <c r="H725" s="419"/>
      <c r="I725" s="420"/>
      <c r="J725" s="448"/>
      <c r="K725" s="463">
        <f t="shared" si="52"/>
        <v>2</v>
      </c>
      <c r="L725" s="396">
        <f t="shared" si="52"/>
        <v>148.36000000000001</v>
      </c>
    </row>
    <row r="726" spans="1:12">
      <c r="A726" s="440">
        <v>35</v>
      </c>
      <c r="B726" s="511" t="s">
        <v>658</v>
      </c>
      <c r="C726" s="485"/>
      <c r="D726" s="474" t="s">
        <v>24</v>
      </c>
      <c r="E726" s="444">
        <v>2</v>
      </c>
      <c r="F726" s="392">
        <v>296.7</v>
      </c>
      <c r="G726" s="485"/>
      <c r="H726" s="419"/>
      <c r="I726" s="420"/>
      <c r="J726" s="448"/>
      <c r="K726" s="463">
        <f t="shared" si="52"/>
        <v>2</v>
      </c>
      <c r="L726" s="396">
        <f t="shared" si="52"/>
        <v>296.7</v>
      </c>
    </row>
    <row r="727" spans="1:12">
      <c r="A727" s="440">
        <v>36</v>
      </c>
      <c r="B727" s="511" t="s">
        <v>659</v>
      </c>
      <c r="C727" s="485"/>
      <c r="D727" s="474" t="s">
        <v>24</v>
      </c>
      <c r="E727" s="444">
        <v>2</v>
      </c>
      <c r="F727" s="392">
        <v>166.9</v>
      </c>
      <c r="G727" s="485"/>
      <c r="H727" s="419"/>
      <c r="I727" s="420"/>
      <c r="J727" s="448"/>
      <c r="K727" s="463">
        <f t="shared" si="52"/>
        <v>2</v>
      </c>
      <c r="L727" s="396">
        <f t="shared" si="52"/>
        <v>166.9</v>
      </c>
    </row>
    <row r="728" spans="1:12">
      <c r="A728" s="440">
        <v>37</v>
      </c>
      <c r="B728" s="511" t="s">
        <v>660</v>
      </c>
      <c r="C728" s="485"/>
      <c r="D728" s="474" t="s">
        <v>24</v>
      </c>
      <c r="E728" s="444">
        <v>2</v>
      </c>
      <c r="F728" s="392">
        <v>105</v>
      </c>
      <c r="G728" s="485"/>
      <c r="H728" s="419"/>
      <c r="I728" s="420"/>
      <c r="J728" s="448"/>
      <c r="K728" s="463">
        <f t="shared" si="52"/>
        <v>2</v>
      </c>
      <c r="L728" s="396">
        <f t="shared" si="52"/>
        <v>105</v>
      </c>
    </row>
    <row r="729" spans="1:12">
      <c r="A729" s="440">
        <v>38</v>
      </c>
      <c r="B729" s="511" t="s">
        <v>661</v>
      </c>
      <c r="C729" s="485"/>
      <c r="D729" s="474" t="s">
        <v>24</v>
      </c>
      <c r="E729" s="444">
        <v>2</v>
      </c>
      <c r="F729" s="392">
        <v>105</v>
      </c>
      <c r="G729" s="485"/>
      <c r="H729" s="419"/>
      <c r="I729" s="420"/>
      <c r="J729" s="448"/>
      <c r="K729" s="463">
        <f t="shared" si="52"/>
        <v>2</v>
      </c>
      <c r="L729" s="396">
        <f t="shared" si="52"/>
        <v>105</v>
      </c>
    </row>
    <row r="730" spans="1:12">
      <c r="A730" s="440">
        <v>39</v>
      </c>
      <c r="B730" s="511" t="s">
        <v>662</v>
      </c>
      <c r="C730" s="485"/>
      <c r="D730" s="474" t="s">
        <v>24</v>
      </c>
      <c r="E730" s="444">
        <v>7</v>
      </c>
      <c r="F730" s="392">
        <v>532</v>
      </c>
      <c r="G730" s="485"/>
      <c r="H730" s="419"/>
      <c r="I730" s="420"/>
      <c r="J730" s="448"/>
      <c r="K730" s="463">
        <f t="shared" si="52"/>
        <v>7</v>
      </c>
      <c r="L730" s="396">
        <f t="shared" si="52"/>
        <v>532</v>
      </c>
    </row>
    <row r="731" spans="1:12">
      <c r="A731" s="440">
        <v>40</v>
      </c>
      <c r="B731" s="511" t="s">
        <v>663</v>
      </c>
      <c r="C731" s="485"/>
      <c r="D731" s="474" t="s">
        <v>24</v>
      </c>
      <c r="E731" s="444">
        <v>2</v>
      </c>
      <c r="F731" s="392">
        <v>170</v>
      </c>
      <c r="G731" s="485"/>
      <c r="H731" s="419"/>
      <c r="I731" s="420"/>
      <c r="J731" s="448"/>
      <c r="K731" s="463">
        <f t="shared" si="52"/>
        <v>2</v>
      </c>
      <c r="L731" s="396">
        <f t="shared" si="52"/>
        <v>170</v>
      </c>
    </row>
    <row r="732" spans="1:12">
      <c r="A732" s="440">
        <v>41</v>
      </c>
      <c r="B732" s="511" t="s">
        <v>664</v>
      </c>
      <c r="C732" s="485"/>
      <c r="D732" s="474" t="s">
        <v>24</v>
      </c>
      <c r="E732" s="444">
        <v>2</v>
      </c>
      <c r="F732" s="392">
        <v>180</v>
      </c>
      <c r="G732" s="485"/>
      <c r="H732" s="419"/>
      <c r="I732" s="420"/>
      <c r="J732" s="448"/>
      <c r="K732" s="463">
        <f t="shared" si="52"/>
        <v>2</v>
      </c>
      <c r="L732" s="396">
        <f t="shared" si="52"/>
        <v>180</v>
      </c>
    </row>
    <row r="733" spans="1:12">
      <c r="A733" s="440">
        <v>42</v>
      </c>
      <c r="B733" s="511" t="s">
        <v>665</v>
      </c>
      <c r="C733" s="485"/>
      <c r="D733" s="474" t="s">
        <v>24</v>
      </c>
      <c r="E733" s="444">
        <v>2</v>
      </c>
      <c r="F733" s="392">
        <v>180</v>
      </c>
      <c r="G733" s="485"/>
      <c r="H733" s="419"/>
      <c r="I733" s="420"/>
      <c r="J733" s="448"/>
      <c r="K733" s="463">
        <f t="shared" si="52"/>
        <v>2</v>
      </c>
      <c r="L733" s="396">
        <f t="shared" si="52"/>
        <v>180</v>
      </c>
    </row>
    <row r="734" spans="1:12">
      <c r="A734" s="440">
        <v>43</v>
      </c>
      <c r="B734" s="511" t="s">
        <v>666</v>
      </c>
      <c r="C734" s="485"/>
      <c r="D734" s="474" t="s">
        <v>24</v>
      </c>
      <c r="E734" s="444">
        <v>2</v>
      </c>
      <c r="F734" s="392">
        <v>180</v>
      </c>
      <c r="G734" s="485"/>
      <c r="H734" s="419"/>
      <c r="I734" s="420"/>
      <c r="J734" s="448"/>
      <c r="K734" s="463">
        <f t="shared" si="52"/>
        <v>2</v>
      </c>
      <c r="L734" s="396">
        <f t="shared" si="52"/>
        <v>180</v>
      </c>
    </row>
    <row r="735" spans="1:12">
      <c r="A735" s="440">
        <v>44</v>
      </c>
      <c r="B735" s="511" t="s">
        <v>667</v>
      </c>
      <c r="C735" s="485"/>
      <c r="D735" s="474" t="s">
        <v>24</v>
      </c>
      <c r="E735" s="444">
        <v>2</v>
      </c>
      <c r="F735" s="392">
        <v>180</v>
      </c>
      <c r="G735" s="485"/>
      <c r="H735" s="419"/>
      <c r="I735" s="420"/>
      <c r="J735" s="448"/>
      <c r="K735" s="463">
        <f t="shared" si="52"/>
        <v>2</v>
      </c>
      <c r="L735" s="396">
        <f t="shared" si="52"/>
        <v>180</v>
      </c>
    </row>
    <row r="736" spans="1:12">
      <c r="A736" s="440">
        <v>45</v>
      </c>
      <c r="B736" s="511" t="s">
        <v>798</v>
      </c>
      <c r="C736" s="485"/>
      <c r="D736" s="474" t="s">
        <v>24</v>
      </c>
      <c r="E736" s="444">
        <v>4</v>
      </c>
      <c r="F736" s="392">
        <v>900</v>
      </c>
      <c r="G736" s="485"/>
      <c r="H736" s="419"/>
      <c r="I736" s="420"/>
      <c r="J736" s="448"/>
      <c r="K736" s="463">
        <f t="shared" si="52"/>
        <v>4</v>
      </c>
      <c r="L736" s="396">
        <f t="shared" si="52"/>
        <v>900</v>
      </c>
    </row>
    <row r="737" spans="1:12">
      <c r="A737" s="440">
        <v>46</v>
      </c>
      <c r="B737" s="511" t="s">
        <v>799</v>
      </c>
      <c r="C737" s="485"/>
      <c r="D737" s="474" t="s">
        <v>24</v>
      </c>
      <c r="E737" s="444">
        <v>3</v>
      </c>
      <c r="F737" s="392">
        <v>270</v>
      </c>
      <c r="G737" s="485"/>
      <c r="H737" s="419"/>
      <c r="I737" s="420"/>
      <c r="J737" s="448"/>
      <c r="K737" s="463">
        <f t="shared" si="52"/>
        <v>3</v>
      </c>
      <c r="L737" s="396">
        <f t="shared" si="52"/>
        <v>270</v>
      </c>
    </row>
    <row r="738" spans="1:12">
      <c r="A738" s="440">
        <v>47</v>
      </c>
      <c r="B738" s="511" t="s">
        <v>800</v>
      </c>
      <c r="C738" s="485"/>
      <c r="D738" s="474" t="s">
        <v>24</v>
      </c>
      <c r="E738" s="444">
        <v>2</v>
      </c>
      <c r="F738" s="392">
        <v>2400</v>
      </c>
      <c r="G738" s="485"/>
      <c r="H738" s="419"/>
      <c r="I738" s="420"/>
      <c r="J738" s="448"/>
      <c r="K738" s="463">
        <f t="shared" si="52"/>
        <v>2</v>
      </c>
      <c r="L738" s="396">
        <f t="shared" si="52"/>
        <v>2400</v>
      </c>
    </row>
    <row r="739" spans="1:12">
      <c r="A739" s="440">
        <v>48</v>
      </c>
      <c r="B739" s="511" t="s">
        <v>111</v>
      </c>
      <c r="C739" s="485"/>
      <c r="D739" s="474" t="s">
        <v>24</v>
      </c>
      <c r="E739" s="444">
        <v>7</v>
      </c>
      <c r="F739" s="392">
        <v>740</v>
      </c>
      <c r="G739" s="485"/>
      <c r="H739" s="419"/>
      <c r="I739" s="420"/>
      <c r="J739" s="448"/>
      <c r="K739" s="463">
        <f t="shared" si="52"/>
        <v>7</v>
      </c>
      <c r="L739" s="396">
        <f t="shared" si="52"/>
        <v>740</v>
      </c>
    </row>
    <row r="740" spans="1:12" ht="15.75" thickBot="1">
      <c r="A740" s="522">
        <v>49</v>
      </c>
      <c r="B740" s="512" t="s">
        <v>801</v>
      </c>
      <c r="C740" s="486"/>
      <c r="D740" s="475" t="s">
        <v>24</v>
      </c>
      <c r="E740" s="463">
        <v>1</v>
      </c>
      <c r="F740" s="396">
        <v>190</v>
      </c>
      <c r="G740" s="486"/>
      <c r="H740" s="421"/>
      <c r="I740" s="422"/>
      <c r="J740" s="449"/>
      <c r="K740" s="463">
        <f t="shared" si="52"/>
        <v>1</v>
      </c>
      <c r="L740" s="396">
        <f t="shared" si="52"/>
        <v>190</v>
      </c>
    </row>
    <row r="741" spans="1:12" ht="15.75" thickBot="1">
      <c r="A741" s="570"/>
      <c r="B741" s="513" t="s">
        <v>570</v>
      </c>
      <c r="C741" s="460"/>
      <c r="D741" s="556"/>
      <c r="E741" s="460"/>
      <c r="F741" s="393">
        <f>SUM(F694:F740)</f>
        <v>98894.61</v>
      </c>
      <c r="G741" s="487"/>
      <c r="H741" s="411">
        <v>0</v>
      </c>
      <c r="I741" s="411"/>
      <c r="J741" s="559">
        <v>0</v>
      </c>
      <c r="K741" s="460"/>
      <c r="L741" s="393">
        <f>SUM(L694:L740)</f>
        <v>98894.61</v>
      </c>
    </row>
    <row r="742" spans="1:12" s="388" customFormat="1" ht="15.75" thickBot="1">
      <c r="A742" s="565"/>
      <c r="B742" s="566">
        <v>91</v>
      </c>
      <c r="C742" s="466"/>
      <c r="D742" s="567"/>
      <c r="E742" s="466"/>
      <c r="F742" s="398"/>
      <c r="G742" s="494"/>
      <c r="H742" s="431"/>
      <c r="I742" s="568"/>
      <c r="J742" s="569"/>
      <c r="K742" s="466"/>
      <c r="L742" s="398"/>
    </row>
    <row r="743" spans="1:12" ht="15.75" thickBot="1">
      <c r="A743" s="523">
        <v>1</v>
      </c>
      <c r="B743" s="510" t="s">
        <v>758</v>
      </c>
      <c r="C743" s="459">
        <v>3.12</v>
      </c>
      <c r="D743" s="557" t="s">
        <v>24</v>
      </c>
      <c r="E743" s="459">
        <v>10</v>
      </c>
      <c r="F743" s="391">
        <v>31.200000000000003</v>
      </c>
      <c r="G743" s="484"/>
      <c r="H743" s="417"/>
      <c r="I743" s="563"/>
      <c r="J743" s="560"/>
      <c r="K743" s="524">
        <f>E743+G743-I743</f>
        <v>10</v>
      </c>
      <c r="L743" s="525">
        <f>F743+H743-J743</f>
        <v>31.200000000000003</v>
      </c>
    </row>
    <row r="744" spans="1:12" ht="15.75" thickBot="1">
      <c r="A744" s="551">
        <v>2</v>
      </c>
      <c r="B744" s="552" t="s">
        <v>756</v>
      </c>
      <c r="C744" s="468">
        <v>3.12</v>
      </c>
      <c r="D744" s="558" t="s">
        <v>24</v>
      </c>
      <c r="E744" s="468">
        <v>15</v>
      </c>
      <c r="F744" s="400">
        <v>46.800000000000004</v>
      </c>
      <c r="G744" s="495"/>
      <c r="H744" s="434"/>
      <c r="I744" s="564"/>
      <c r="J744" s="561"/>
      <c r="K744" s="553">
        <f>E744+G744-I744</f>
        <v>15</v>
      </c>
      <c r="L744" s="554">
        <f>F744+H744-J744</f>
        <v>46.800000000000004</v>
      </c>
    </row>
    <row r="745" spans="1:12" ht="15.75" thickBot="1">
      <c r="A745" s="555"/>
      <c r="B745" s="513" t="s">
        <v>757</v>
      </c>
      <c r="C745" s="460"/>
      <c r="D745" s="407"/>
      <c r="E745" s="460"/>
      <c r="F745" s="393">
        <f>SUM(F743:F744)</f>
        <v>78</v>
      </c>
      <c r="G745" s="487"/>
      <c r="H745" s="411">
        <v>0</v>
      </c>
      <c r="I745" s="409"/>
      <c r="J745" s="562">
        <v>0</v>
      </c>
      <c r="K745" s="460"/>
      <c r="L745" s="393">
        <f>SUM(L743:L744)</f>
        <v>78</v>
      </c>
    </row>
    <row r="746" spans="1:12" s="388" customFormat="1">
      <c r="A746" s="443"/>
      <c r="B746" s="402"/>
      <c r="C746" s="403"/>
      <c r="D746" s="406"/>
      <c r="E746" s="403"/>
      <c r="F746" s="404"/>
      <c r="G746" s="403"/>
      <c r="H746" s="438"/>
      <c r="I746" s="439"/>
      <c r="J746" s="439"/>
      <c r="K746" s="403"/>
      <c r="L746" s="404"/>
    </row>
    <row r="754" spans="12:12">
      <c r="L754" s="405"/>
    </row>
  </sheetData>
  <mergeCells count="13">
    <mergeCell ref="G3:H3"/>
    <mergeCell ref="I3:J3"/>
    <mergeCell ref="K3:L3"/>
    <mergeCell ref="A1:A4"/>
    <mergeCell ref="B1:D1"/>
    <mergeCell ref="E1:F1"/>
    <mergeCell ref="G1:J1"/>
    <mergeCell ref="K1:L1"/>
    <mergeCell ref="C2:C4"/>
    <mergeCell ref="E2:F2"/>
    <mergeCell ref="G2:J2"/>
    <mergeCell ref="K2:L2"/>
    <mergeCell ref="E3:F3"/>
  </mergeCells>
  <pageMargins left="0.33" right="0.16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67"/>
  <sheetViews>
    <sheetView topLeftCell="A658" workbookViewId="0">
      <selection activeCell="H99" sqref="H99"/>
    </sheetView>
  </sheetViews>
  <sheetFormatPr defaultRowHeight="15"/>
  <cols>
    <col min="1" max="1" width="4.42578125" customWidth="1"/>
    <col min="2" max="2" width="24.28515625" customWidth="1"/>
    <col min="6" max="6" width="16" customWidth="1"/>
    <col min="11" max="11" width="10.42578125" bestFit="1" customWidth="1"/>
    <col min="12" max="12" width="13.42578125" customWidth="1"/>
  </cols>
  <sheetData>
    <row r="1" spans="1:12" ht="15.75">
      <c r="A1" s="608" t="s">
        <v>0</v>
      </c>
      <c r="B1" s="610" t="s">
        <v>1</v>
      </c>
      <c r="C1" s="610"/>
      <c r="D1" s="610"/>
      <c r="E1" s="611" t="s">
        <v>2</v>
      </c>
      <c r="F1" s="611"/>
      <c r="G1" s="612" t="s">
        <v>3</v>
      </c>
      <c r="H1" s="613"/>
      <c r="I1" s="613"/>
      <c r="J1" s="614"/>
      <c r="K1" s="611" t="s">
        <v>2</v>
      </c>
      <c r="L1" s="611"/>
    </row>
    <row r="2" spans="1:12" ht="21" customHeight="1">
      <c r="A2" s="609"/>
      <c r="B2" s="1" t="s">
        <v>4</v>
      </c>
      <c r="C2" s="615" t="s">
        <v>5</v>
      </c>
      <c r="D2" s="2"/>
      <c r="E2" s="617">
        <v>43313</v>
      </c>
      <c r="F2" s="618"/>
      <c r="G2" s="619">
        <f>E2</f>
        <v>43313</v>
      </c>
      <c r="H2" s="620"/>
      <c r="I2" s="620"/>
      <c r="J2" s="621"/>
      <c r="K2" s="622">
        <v>43344</v>
      </c>
      <c r="L2" s="607"/>
    </row>
    <row r="3" spans="1:12" ht="18" customHeight="1">
      <c r="A3" s="609"/>
      <c r="B3" s="3" t="s">
        <v>6</v>
      </c>
      <c r="C3" s="616"/>
      <c r="D3" s="4" t="s">
        <v>7</v>
      </c>
      <c r="E3" s="607" t="s">
        <v>8</v>
      </c>
      <c r="F3" s="607"/>
      <c r="G3" s="606" t="s">
        <v>8</v>
      </c>
      <c r="H3" s="607"/>
      <c r="I3" s="607" t="s">
        <v>9</v>
      </c>
      <c r="J3" s="607"/>
      <c r="K3" s="607" t="s">
        <v>8</v>
      </c>
      <c r="L3" s="607"/>
    </row>
    <row r="4" spans="1:12" ht="15.75" customHeight="1" thickBot="1">
      <c r="A4" s="609"/>
      <c r="B4" s="5" t="s">
        <v>573</v>
      </c>
      <c r="C4" s="616"/>
      <c r="D4" s="6" t="s">
        <v>10</v>
      </c>
      <c r="E4" s="7" t="s">
        <v>11</v>
      </c>
      <c r="F4" s="8" t="s">
        <v>12</v>
      </c>
      <c r="G4" s="7" t="s">
        <v>11</v>
      </c>
      <c r="H4" s="9" t="s">
        <v>12</v>
      </c>
      <c r="I4" s="7" t="s">
        <v>11</v>
      </c>
      <c r="J4" s="10" t="s">
        <v>12</v>
      </c>
      <c r="K4" s="7" t="s">
        <v>11</v>
      </c>
      <c r="L4" s="8" t="s">
        <v>12</v>
      </c>
    </row>
    <row r="5" spans="1:12" ht="15.75" thickBot="1">
      <c r="A5" s="28"/>
      <c r="B5" s="34">
        <v>1013</v>
      </c>
      <c r="C5" s="30"/>
      <c r="D5" s="30"/>
      <c r="E5" s="30"/>
      <c r="F5" s="30"/>
      <c r="G5" s="30"/>
      <c r="H5" s="30"/>
      <c r="I5" s="30"/>
      <c r="J5" s="30"/>
      <c r="K5" s="30"/>
      <c r="L5" s="35"/>
    </row>
    <row r="6" spans="1:12">
      <c r="A6" s="27">
        <v>1</v>
      </c>
      <c r="B6" s="27" t="s">
        <v>13</v>
      </c>
      <c r="C6" s="27">
        <v>10310001</v>
      </c>
      <c r="D6" s="27" t="s">
        <v>14</v>
      </c>
      <c r="E6" s="27">
        <v>1</v>
      </c>
      <c r="F6" s="163">
        <v>470575</v>
      </c>
      <c r="G6" s="27"/>
      <c r="H6" s="27"/>
      <c r="I6" s="27"/>
      <c r="J6" s="27"/>
      <c r="K6" s="27">
        <f>E6+G6-I6</f>
        <v>1</v>
      </c>
      <c r="L6" s="45">
        <f>F6+H6-J6</f>
        <v>470575</v>
      </c>
    </row>
    <row r="7" spans="1:12">
      <c r="A7" s="11">
        <v>2</v>
      </c>
      <c r="B7" s="11" t="s">
        <v>15</v>
      </c>
      <c r="C7" s="11">
        <v>10310002</v>
      </c>
      <c r="D7" s="11" t="s">
        <v>14</v>
      </c>
      <c r="E7" s="11">
        <v>1</v>
      </c>
      <c r="F7" s="16">
        <v>28690</v>
      </c>
      <c r="G7" s="11"/>
      <c r="H7" s="11"/>
      <c r="I7" s="11"/>
      <c r="J7" s="11"/>
      <c r="K7" s="11">
        <f t="shared" ref="K7:L13" si="0">E7+G7-I7</f>
        <v>1</v>
      </c>
      <c r="L7" s="16">
        <f t="shared" si="0"/>
        <v>28690</v>
      </c>
    </row>
    <row r="8" spans="1:12">
      <c r="A8" s="11">
        <v>3</v>
      </c>
      <c r="B8" s="11" t="s">
        <v>16</v>
      </c>
      <c r="C8" s="11">
        <v>10310003</v>
      </c>
      <c r="D8" s="11" t="s">
        <v>14</v>
      </c>
      <c r="E8" s="11">
        <v>1</v>
      </c>
      <c r="F8" s="16">
        <v>27703</v>
      </c>
      <c r="G8" s="11"/>
      <c r="H8" s="11"/>
      <c r="I8" s="11"/>
      <c r="J8" s="11"/>
      <c r="K8" s="11">
        <f t="shared" si="0"/>
        <v>1</v>
      </c>
      <c r="L8" s="16">
        <f t="shared" si="0"/>
        <v>27703</v>
      </c>
    </row>
    <row r="9" spans="1:12">
      <c r="A9" s="11">
        <v>4</v>
      </c>
      <c r="B9" s="11" t="s">
        <v>17</v>
      </c>
      <c r="C9" s="11">
        <v>1031000</v>
      </c>
      <c r="D9" s="11" t="s">
        <v>14</v>
      </c>
      <c r="E9" s="11">
        <v>1</v>
      </c>
      <c r="F9" s="16">
        <v>2953</v>
      </c>
      <c r="G9" s="11"/>
      <c r="H9" s="11"/>
      <c r="I9" s="11"/>
      <c r="J9" s="11"/>
      <c r="K9" s="11">
        <f t="shared" si="0"/>
        <v>1</v>
      </c>
      <c r="L9" s="16">
        <f t="shared" si="0"/>
        <v>2953</v>
      </c>
    </row>
    <row r="10" spans="1:12">
      <c r="A10" s="11">
        <v>5</v>
      </c>
      <c r="B10" s="11" t="s">
        <v>18</v>
      </c>
      <c r="C10" s="11">
        <v>10310005</v>
      </c>
      <c r="D10" s="11" t="s">
        <v>14</v>
      </c>
      <c r="E10" s="11">
        <v>1</v>
      </c>
      <c r="F10" s="16">
        <v>25000</v>
      </c>
      <c r="G10" s="11"/>
      <c r="H10" s="11"/>
      <c r="I10" s="11"/>
      <c r="J10" s="11"/>
      <c r="K10" s="11">
        <f t="shared" si="0"/>
        <v>1</v>
      </c>
      <c r="L10" s="16">
        <f t="shared" si="0"/>
        <v>25000</v>
      </c>
    </row>
    <row r="11" spans="1:12">
      <c r="A11" s="11">
        <v>6</v>
      </c>
      <c r="B11" s="11" t="s">
        <v>19</v>
      </c>
      <c r="C11" s="11">
        <v>10310006</v>
      </c>
      <c r="D11" s="11" t="s">
        <v>14</v>
      </c>
      <c r="E11" s="11">
        <v>1</v>
      </c>
      <c r="F11" s="16">
        <v>10000</v>
      </c>
      <c r="G11" s="11"/>
      <c r="H11" s="11"/>
      <c r="I11" s="11"/>
      <c r="J11" s="11"/>
      <c r="K11" s="11">
        <f t="shared" si="0"/>
        <v>1</v>
      </c>
      <c r="L11" s="16">
        <f t="shared" si="0"/>
        <v>10000</v>
      </c>
    </row>
    <row r="12" spans="1:12">
      <c r="A12" s="11">
        <v>7</v>
      </c>
      <c r="B12" s="11" t="s">
        <v>20</v>
      </c>
      <c r="C12" s="11">
        <v>10310004</v>
      </c>
      <c r="D12" s="11" t="s">
        <v>14</v>
      </c>
      <c r="E12" s="11">
        <v>1</v>
      </c>
      <c r="F12" s="16">
        <v>13938</v>
      </c>
      <c r="G12" s="11"/>
      <c r="H12" s="11"/>
      <c r="I12" s="11"/>
      <c r="J12" s="11"/>
      <c r="K12" s="11">
        <f t="shared" si="0"/>
        <v>1</v>
      </c>
      <c r="L12" s="16">
        <f t="shared" si="0"/>
        <v>13938</v>
      </c>
    </row>
    <row r="13" spans="1:12" ht="15.75" thickBot="1">
      <c r="A13" s="26">
        <v>8</v>
      </c>
      <c r="B13" s="26" t="s">
        <v>21</v>
      </c>
      <c r="C13" s="26">
        <v>10340002</v>
      </c>
      <c r="D13" s="26" t="s">
        <v>14</v>
      </c>
      <c r="E13" s="26">
        <v>1</v>
      </c>
      <c r="F13" s="41">
        <v>1000</v>
      </c>
      <c r="G13" s="26"/>
      <c r="H13" s="26"/>
      <c r="I13" s="26"/>
      <c r="J13" s="26"/>
      <c r="K13" s="11">
        <f t="shared" si="0"/>
        <v>1</v>
      </c>
      <c r="L13" s="16">
        <f t="shared" si="0"/>
        <v>1000</v>
      </c>
    </row>
    <row r="14" spans="1:12" ht="15.75" thickBot="1">
      <c r="A14" s="48"/>
      <c r="B14" s="43" t="s">
        <v>22</v>
      </c>
      <c r="C14" s="43"/>
      <c r="D14" s="43"/>
      <c r="E14" s="43"/>
      <c r="F14" s="51">
        <v>579859</v>
      </c>
      <c r="G14" s="43"/>
      <c r="H14" s="43">
        <v>0</v>
      </c>
      <c r="I14" s="43"/>
      <c r="J14" s="43">
        <v>0</v>
      </c>
      <c r="K14" s="43"/>
      <c r="L14" s="46">
        <v>579859</v>
      </c>
    </row>
    <row r="15" spans="1:12" ht="15.75" thickBot="1">
      <c r="A15" s="48">
        <v>1014</v>
      </c>
      <c r="B15" s="43">
        <v>1014</v>
      </c>
      <c r="C15" s="30"/>
      <c r="D15" s="30"/>
      <c r="E15" s="30"/>
      <c r="F15" s="30"/>
      <c r="G15" s="30"/>
      <c r="H15" s="30"/>
      <c r="I15" s="30"/>
      <c r="J15" s="30"/>
      <c r="K15" s="30"/>
      <c r="L15" s="35"/>
    </row>
    <row r="16" spans="1:12">
      <c r="A16" s="27">
        <v>1</v>
      </c>
      <c r="B16" s="27" t="s">
        <v>23</v>
      </c>
      <c r="C16" s="27">
        <v>10490001</v>
      </c>
      <c r="D16" s="27" t="s">
        <v>24</v>
      </c>
      <c r="E16" s="27">
        <v>1</v>
      </c>
      <c r="F16" s="45">
        <v>77</v>
      </c>
      <c r="G16" s="27"/>
      <c r="H16" s="27"/>
      <c r="I16" s="27"/>
      <c r="J16" s="27"/>
      <c r="K16" s="11">
        <f t="shared" ref="K16:L31" si="1">E16+G16-I16</f>
        <v>1</v>
      </c>
      <c r="L16" s="16">
        <f t="shared" si="1"/>
        <v>77</v>
      </c>
    </row>
    <row r="17" spans="1:12">
      <c r="A17" s="11">
        <v>2</v>
      </c>
      <c r="B17" s="11" t="s">
        <v>25</v>
      </c>
      <c r="C17" s="11">
        <v>10490009</v>
      </c>
      <c r="D17" s="11" t="s">
        <v>24</v>
      </c>
      <c r="E17" s="11">
        <v>1</v>
      </c>
      <c r="F17" s="16">
        <v>306</v>
      </c>
      <c r="G17" s="11"/>
      <c r="H17" s="11"/>
      <c r="I17" s="11"/>
      <c r="J17" s="11"/>
      <c r="K17" s="11">
        <f t="shared" si="1"/>
        <v>1</v>
      </c>
      <c r="L17" s="16">
        <f t="shared" si="1"/>
        <v>306</v>
      </c>
    </row>
    <row r="18" spans="1:12">
      <c r="A18" s="11">
        <v>3</v>
      </c>
      <c r="B18" s="11" t="s">
        <v>26</v>
      </c>
      <c r="C18" s="11">
        <v>10490010</v>
      </c>
      <c r="D18" s="11" t="s">
        <v>24</v>
      </c>
      <c r="E18" s="11">
        <v>1</v>
      </c>
      <c r="F18" s="16">
        <v>210</v>
      </c>
      <c r="G18" s="11"/>
      <c r="H18" s="11"/>
      <c r="I18" s="11"/>
      <c r="J18" s="11"/>
      <c r="K18" s="11">
        <f t="shared" si="1"/>
        <v>1</v>
      </c>
      <c r="L18" s="16">
        <f t="shared" si="1"/>
        <v>210</v>
      </c>
    </row>
    <row r="19" spans="1:12">
      <c r="A19" s="11">
        <v>6</v>
      </c>
      <c r="B19" s="11" t="s">
        <v>27</v>
      </c>
      <c r="C19" s="11">
        <v>10490019</v>
      </c>
      <c r="D19" s="11" t="s">
        <v>24</v>
      </c>
      <c r="E19" s="11">
        <v>1</v>
      </c>
      <c r="F19" s="16">
        <v>54</v>
      </c>
      <c r="G19" s="11"/>
      <c r="H19" s="11"/>
      <c r="I19" s="11"/>
      <c r="J19" s="11"/>
      <c r="K19" s="11">
        <f t="shared" si="1"/>
        <v>1</v>
      </c>
      <c r="L19" s="16">
        <f t="shared" si="1"/>
        <v>54</v>
      </c>
    </row>
    <row r="20" spans="1:12">
      <c r="A20" s="11">
        <v>7</v>
      </c>
      <c r="B20" s="11" t="s">
        <v>28</v>
      </c>
      <c r="C20" s="11">
        <v>10490021</v>
      </c>
      <c r="D20" s="11" t="s">
        <v>24</v>
      </c>
      <c r="E20" s="11">
        <v>1</v>
      </c>
      <c r="F20" s="16">
        <v>621</v>
      </c>
      <c r="G20" s="11"/>
      <c r="H20" s="11"/>
      <c r="I20" s="11"/>
      <c r="J20" s="11"/>
      <c r="K20" s="11">
        <f t="shared" si="1"/>
        <v>1</v>
      </c>
      <c r="L20" s="16">
        <f t="shared" si="1"/>
        <v>621</v>
      </c>
    </row>
    <row r="21" spans="1:12">
      <c r="A21" s="11">
        <v>8</v>
      </c>
      <c r="B21" s="11" t="s">
        <v>29</v>
      </c>
      <c r="C21" s="11">
        <v>10490023</v>
      </c>
      <c r="D21" s="11" t="s">
        <v>24</v>
      </c>
      <c r="E21" s="11">
        <v>1</v>
      </c>
      <c r="F21" s="16">
        <v>1980</v>
      </c>
      <c r="G21" s="11"/>
      <c r="H21" s="11"/>
      <c r="I21" s="11"/>
      <c r="J21" s="11"/>
      <c r="K21" s="11">
        <f t="shared" si="1"/>
        <v>1</v>
      </c>
      <c r="L21" s="16">
        <f t="shared" si="1"/>
        <v>1980</v>
      </c>
    </row>
    <row r="22" spans="1:12">
      <c r="A22" s="11">
        <v>9</v>
      </c>
      <c r="B22" s="11" t="s">
        <v>30</v>
      </c>
      <c r="C22" s="11">
        <v>10490024</v>
      </c>
      <c r="D22" s="11" t="s">
        <v>24</v>
      </c>
      <c r="E22" s="11">
        <v>1</v>
      </c>
      <c r="F22" s="16">
        <v>99</v>
      </c>
      <c r="G22" s="11"/>
      <c r="H22" s="11"/>
      <c r="I22" s="11"/>
      <c r="J22" s="11"/>
      <c r="K22" s="11">
        <f t="shared" si="1"/>
        <v>1</v>
      </c>
      <c r="L22" s="16">
        <f t="shared" si="1"/>
        <v>99</v>
      </c>
    </row>
    <row r="23" spans="1:12">
      <c r="A23" s="11">
        <v>10</v>
      </c>
      <c r="B23" s="11" t="s">
        <v>31</v>
      </c>
      <c r="C23" s="11">
        <v>10490026</v>
      </c>
      <c r="D23" s="11" t="s">
        <v>24</v>
      </c>
      <c r="E23" s="11">
        <v>1</v>
      </c>
      <c r="F23" s="16">
        <v>1060</v>
      </c>
      <c r="G23" s="11"/>
      <c r="H23" s="11"/>
      <c r="I23" s="11"/>
      <c r="J23" s="11"/>
      <c r="K23" s="11">
        <f t="shared" si="1"/>
        <v>1</v>
      </c>
      <c r="L23" s="16">
        <f t="shared" si="1"/>
        <v>1060</v>
      </c>
    </row>
    <row r="24" spans="1:12">
      <c r="A24" s="11">
        <v>11</v>
      </c>
      <c r="B24" s="11" t="s">
        <v>32</v>
      </c>
      <c r="C24" s="11">
        <v>10490032</v>
      </c>
      <c r="D24" s="11" t="s">
        <v>24</v>
      </c>
      <c r="E24" s="11">
        <v>1</v>
      </c>
      <c r="F24" s="16">
        <v>574</v>
      </c>
      <c r="G24" s="11"/>
      <c r="H24" s="11"/>
      <c r="I24" s="11"/>
      <c r="J24" s="11"/>
      <c r="K24" s="11">
        <f t="shared" si="1"/>
        <v>1</v>
      </c>
      <c r="L24" s="16">
        <f t="shared" si="1"/>
        <v>574</v>
      </c>
    </row>
    <row r="25" spans="1:12">
      <c r="A25" s="11">
        <v>12</v>
      </c>
      <c r="B25" s="11" t="s">
        <v>33</v>
      </c>
      <c r="C25" s="11" t="s">
        <v>34</v>
      </c>
      <c r="D25" s="11" t="s">
        <v>24</v>
      </c>
      <c r="E25" s="11">
        <v>9</v>
      </c>
      <c r="F25" s="16">
        <v>1652</v>
      </c>
      <c r="G25" s="11"/>
      <c r="H25" s="11"/>
      <c r="I25" s="11"/>
      <c r="J25" s="11"/>
      <c r="K25" s="11">
        <f t="shared" si="1"/>
        <v>9</v>
      </c>
      <c r="L25" s="16">
        <f t="shared" si="1"/>
        <v>1652</v>
      </c>
    </row>
    <row r="26" spans="1:12">
      <c r="A26" s="11">
        <v>13</v>
      </c>
      <c r="B26" s="11" t="s">
        <v>35</v>
      </c>
      <c r="C26" s="11">
        <v>10490044</v>
      </c>
      <c r="D26" s="11" t="s">
        <v>24</v>
      </c>
      <c r="E26" s="11">
        <v>1</v>
      </c>
      <c r="F26" s="16">
        <v>1036</v>
      </c>
      <c r="G26" s="11"/>
      <c r="H26" s="11"/>
      <c r="I26" s="11"/>
      <c r="J26" s="11"/>
      <c r="K26" s="11">
        <f t="shared" si="1"/>
        <v>1</v>
      </c>
      <c r="L26" s="16">
        <f t="shared" si="1"/>
        <v>1036</v>
      </c>
    </row>
    <row r="27" spans="1:12">
      <c r="A27" s="11">
        <v>14</v>
      </c>
      <c r="B27" s="11" t="s">
        <v>36</v>
      </c>
      <c r="C27" s="11" t="s">
        <v>37</v>
      </c>
      <c r="D27" s="11" t="s">
        <v>24</v>
      </c>
      <c r="E27" s="11">
        <v>2</v>
      </c>
      <c r="F27" s="16">
        <v>1208</v>
      </c>
      <c r="G27" s="11"/>
      <c r="H27" s="11"/>
      <c r="I27" s="11"/>
      <c r="J27" s="11"/>
      <c r="K27" s="11">
        <f t="shared" si="1"/>
        <v>2</v>
      </c>
      <c r="L27" s="16">
        <f t="shared" si="1"/>
        <v>1208</v>
      </c>
    </row>
    <row r="28" spans="1:12">
      <c r="A28" s="11">
        <v>15</v>
      </c>
      <c r="B28" s="11" t="s">
        <v>38</v>
      </c>
      <c r="C28" s="11">
        <v>10490048</v>
      </c>
      <c r="D28" s="11" t="s">
        <v>24</v>
      </c>
      <c r="E28" s="11">
        <v>1</v>
      </c>
      <c r="F28" s="16">
        <v>1876</v>
      </c>
      <c r="G28" s="11"/>
      <c r="H28" s="11"/>
      <c r="I28" s="11"/>
      <c r="J28" s="11"/>
      <c r="K28" s="11">
        <f t="shared" si="1"/>
        <v>1</v>
      </c>
      <c r="L28" s="16">
        <f t="shared" si="1"/>
        <v>1876</v>
      </c>
    </row>
    <row r="29" spans="1:12">
      <c r="A29" s="11">
        <v>16</v>
      </c>
      <c r="B29" s="11" t="s">
        <v>39</v>
      </c>
      <c r="C29" s="11">
        <v>10480002</v>
      </c>
      <c r="D29" s="11" t="s">
        <v>24</v>
      </c>
      <c r="E29" s="11">
        <v>1</v>
      </c>
      <c r="F29" s="16">
        <v>7292</v>
      </c>
      <c r="G29" s="11"/>
      <c r="H29" s="11"/>
      <c r="I29" s="11"/>
      <c r="J29" s="11"/>
      <c r="K29" s="11">
        <f t="shared" si="1"/>
        <v>1</v>
      </c>
      <c r="L29" s="16">
        <f t="shared" si="1"/>
        <v>7292</v>
      </c>
    </row>
    <row r="30" spans="1:12">
      <c r="A30" s="11">
        <v>17</v>
      </c>
      <c r="B30" s="11" t="s">
        <v>40</v>
      </c>
      <c r="C30" s="11" t="s">
        <v>41</v>
      </c>
      <c r="D30" s="11" t="s">
        <v>24</v>
      </c>
      <c r="E30" s="11">
        <v>3</v>
      </c>
      <c r="F30" s="16">
        <v>9396</v>
      </c>
      <c r="G30" s="11"/>
      <c r="H30" s="11"/>
      <c r="I30" s="11"/>
      <c r="J30" s="11"/>
      <c r="K30" s="11">
        <f t="shared" si="1"/>
        <v>3</v>
      </c>
      <c r="L30" s="16">
        <f t="shared" si="1"/>
        <v>9396</v>
      </c>
    </row>
    <row r="31" spans="1:12">
      <c r="A31" s="11">
        <v>18</v>
      </c>
      <c r="B31" s="11" t="s">
        <v>42</v>
      </c>
      <c r="C31" s="11">
        <v>10480008</v>
      </c>
      <c r="D31" s="11" t="s">
        <v>24</v>
      </c>
      <c r="E31" s="11">
        <v>1</v>
      </c>
      <c r="F31" s="16">
        <v>2489</v>
      </c>
      <c r="G31" s="11"/>
      <c r="H31" s="11"/>
      <c r="I31" s="11"/>
      <c r="J31" s="11"/>
      <c r="K31" s="11">
        <f t="shared" si="1"/>
        <v>1</v>
      </c>
      <c r="L31" s="16">
        <f t="shared" si="1"/>
        <v>2489</v>
      </c>
    </row>
    <row r="32" spans="1:12">
      <c r="A32" s="11">
        <v>19</v>
      </c>
      <c r="B32" s="11" t="s">
        <v>43</v>
      </c>
      <c r="C32" s="11">
        <v>10490050</v>
      </c>
      <c r="D32" s="11" t="s">
        <v>24</v>
      </c>
      <c r="E32" s="11">
        <v>1</v>
      </c>
      <c r="F32" s="16">
        <v>2598</v>
      </c>
      <c r="G32" s="11"/>
      <c r="H32" s="11"/>
      <c r="I32" s="11"/>
      <c r="J32" s="11"/>
      <c r="K32" s="11">
        <f t="shared" ref="K32:L56" si="2">E32+G32-I32</f>
        <v>1</v>
      </c>
      <c r="L32" s="16">
        <f t="shared" si="2"/>
        <v>2598</v>
      </c>
    </row>
    <row r="33" spans="1:12">
      <c r="A33" s="11">
        <v>20</v>
      </c>
      <c r="B33" s="11" t="s">
        <v>44</v>
      </c>
      <c r="C33" s="11">
        <v>10490053</v>
      </c>
      <c r="D33" s="11" t="s">
        <v>24</v>
      </c>
      <c r="E33" s="11">
        <v>1</v>
      </c>
      <c r="F33" s="16">
        <v>6677</v>
      </c>
      <c r="G33" s="11"/>
      <c r="H33" s="11"/>
      <c r="I33" s="11"/>
      <c r="J33" s="11"/>
      <c r="K33" s="11">
        <f t="shared" si="2"/>
        <v>1</v>
      </c>
      <c r="L33" s="16">
        <f t="shared" si="2"/>
        <v>6677</v>
      </c>
    </row>
    <row r="34" spans="1:12">
      <c r="A34" s="11">
        <v>21</v>
      </c>
      <c r="B34" s="11" t="s">
        <v>45</v>
      </c>
      <c r="C34" s="11">
        <v>10490052</v>
      </c>
      <c r="D34" s="11" t="s">
        <v>24</v>
      </c>
      <c r="E34" s="11">
        <v>1</v>
      </c>
      <c r="F34" s="16">
        <v>2116</v>
      </c>
      <c r="G34" s="11"/>
      <c r="H34" s="11"/>
      <c r="I34" s="11"/>
      <c r="J34" s="11"/>
      <c r="K34" s="11">
        <f t="shared" si="2"/>
        <v>1</v>
      </c>
      <c r="L34" s="16">
        <f t="shared" si="2"/>
        <v>2116</v>
      </c>
    </row>
    <row r="35" spans="1:12">
      <c r="A35" s="11">
        <v>22</v>
      </c>
      <c r="B35" s="11" t="s">
        <v>46</v>
      </c>
      <c r="C35" s="11">
        <v>10490054</v>
      </c>
      <c r="D35" s="11" t="s">
        <v>24</v>
      </c>
      <c r="E35" s="11">
        <v>1</v>
      </c>
      <c r="F35" s="16">
        <v>2906</v>
      </c>
      <c r="G35" s="11"/>
      <c r="H35" s="11"/>
      <c r="I35" s="11"/>
      <c r="J35" s="11"/>
      <c r="K35" s="11">
        <f t="shared" si="2"/>
        <v>1</v>
      </c>
      <c r="L35" s="16">
        <f t="shared" si="2"/>
        <v>2906</v>
      </c>
    </row>
    <row r="36" spans="1:12">
      <c r="A36" s="11">
        <v>23</v>
      </c>
      <c r="B36" s="11" t="s">
        <v>47</v>
      </c>
      <c r="C36" s="11" t="s">
        <v>48</v>
      </c>
      <c r="D36" s="11" t="s">
        <v>24</v>
      </c>
      <c r="E36" s="11">
        <v>2</v>
      </c>
      <c r="F36" s="16">
        <v>4019</v>
      </c>
      <c r="G36" s="11"/>
      <c r="H36" s="11"/>
      <c r="I36" s="11"/>
      <c r="J36" s="11"/>
      <c r="K36" s="11">
        <f t="shared" si="2"/>
        <v>2</v>
      </c>
      <c r="L36" s="16">
        <f t="shared" si="2"/>
        <v>4019</v>
      </c>
    </row>
    <row r="37" spans="1:12">
      <c r="A37" s="11">
        <v>24</v>
      </c>
      <c r="B37" s="11" t="s">
        <v>49</v>
      </c>
      <c r="C37" s="11" t="s">
        <v>48</v>
      </c>
      <c r="D37" s="11" t="s">
        <v>24</v>
      </c>
      <c r="E37" s="11">
        <v>2</v>
      </c>
      <c r="F37" s="16">
        <v>2608</v>
      </c>
      <c r="G37" s="11"/>
      <c r="H37" s="11"/>
      <c r="I37" s="11"/>
      <c r="J37" s="11"/>
      <c r="K37" s="11">
        <f t="shared" si="2"/>
        <v>2</v>
      </c>
      <c r="L37" s="16">
        <f t="shared" si="2"/>
        <v>2608</v>
      </c>
    </row>
    <row r="38" spans="1:12">
      <c r="A38" s="11">
        <v>25</v>
      </c>
      <c r="B38" s="11" t="s">
        <v>50</v>
      </c>
      <c r="C38" s="11">
        <v>10490055</v>
      </c>
      <c r="D38" s="11" t="s">
        <v>24</v>
      </c>
      <c r="E38" s="11">
        <v>1</v>
      </c>
      <c r="F38" s="16">
        <v>903</v>
      </c>
      <c r="G38" s="11"/>
      <c r="H38" s="11"/>
      <c r="I38" s="11"/>
      <c r="J38" s="11"/>
      <c r="K38" s="11">
        <f t="shared" si="2"/>
        <v>1</v>
      </c>
      <c r="L38" s="16">
        <f t="shared" si="2"/>
        <v>903</v>
      </c>
    </row>
    <row r="39" spans="1:12">
      <c r="A39" s="11">
        <v>26</v>
      </c>
      <c r="B39" s="11" t="s">
        <v>51</v>
      </c>
      <c r="C39" s="11">
        <v>10490056</v>
      </c>
      <c r="D39" s="11" t="s">
        <v>24</v>
      </c>
      <c r="E39" s="11">
        <v>1</v>
      </c>
      <c r="F39" s="16">
        <v>1779</v>
      </c>
      <c r="G39" s="11"/>
      <c r="H39" s="11"/>
      <c r="I39" s="11"/>
      <c r="J39" s="11"/>
      <c r="K39" s="11">
        <f t="shared" si="2"/>
        <v>1</v>
      </c>
      <c r="L39" s="16">
        <f t="shared" si="2"/>
        <v>1779</v>
      </c>
    </row>
    <row r="40" spans="1:12">
      <c r="A40" s="11">
        <v>27</v>
      </c>
      <c r="B40" s="11" t="s">
        <v>52</v>
      </c>
      <c r="C40" s="11" t="s">
        <v>53</v>
      </c>
      <c r="D40" s="11" t="s">
        <v>24</v>
      </c>
      <c r="E40" s="11">
        <v>2</v>
      </c>
      <c r="F40" s="16">
        <v>31638</v>
      </c>
      <c r="G40" s="11"/>
      <c r="H40" s="11"/>
      <c r="I40" s="11"/>
      <c r="J40" s="11"/>
      <c r="K40" s="11">
        <f t="shared" si="2"/>
        <v>2</v>
      </c>
      <c r="L40" s="16">
        <f t="shared" si="2"/>
        <v>31638</v>
      </c>
    </row>
    <row r="41" spans="1:12">
      <c r="A41" s="11">
        <v>28</v>
      </c>
      <c r="B41" s="11" t="s">
        <v>54</v>
      </c>
      <c r="C41" s="11">
        <v>10490059</v>
      </c>
      <c r="D41" s="11" t="s">
        <v>24</v>
      </c>
      <c r="E41" s="11">
        <v>1</v>
      </c>
      <c r="F41" s="16">
        <v>1273</v>
      </c>
      <c r="G41" s="11"/>
      <c r="H41" s="11"/>
      <c r="I41" s="11"/>
      <c r="J41" s="11"/>
      <c r="K41" s="11">
        <f t="shared" si="2"/>
        <v>1</v>
      </c>
      <c r="L41" s="16">
        <f t="shared" si="2"/>
        <v>1273</v>
      </c>
    </row>
    <row r="42" spans="1:12">
      <c r="A42" s="11">
        <v>29</v>
      </c>
      <c r="B42" s="11" t="s">
        <v>55</v>
      </c>
      <c r="C42" s="11" t="s">
        <v>56</v>
      </c>
      <c r="D42" s="11" t="s">
        <v>24</v>
      </c>
      <c r="E42" s="11">
        <v>2</v>
      </c>
      <c r="F42" s="16">
        <v>2645</v>
      </c>
      <c r="G42" s="11"/>
      <c r="H42" s="11"/>
      <c r="I42" s="11"/>
      <c r="J42" s="11"/>
      <c r="K42" s="11">
        <f t="shared" si="2"/>
        <v>2</v>
      </c>
      <c r="L42" s="16">
        <f t="shared" si="2"/>
        <v>2645</v>
      </c>
    </row>
    <row r="43" spans="1:12">
      <c r="A43" s="11">
        <v>30</v>
      </c>
      <c r="B43" s="11" t="s">
        <v>57</v>
      </c>
      <c r="C43" s="11">
        <v>10490060</v>
      </c>
      <c r="D43" s="11" t="s">
        <v>24</v>
      </c>
      <c r="E43" s="11">
        <v>1</v>
      </c>
      <c r="F43" s="16">
        <v>1792</v>
      </c>
      <c r="G43" s="11"/>
      <c r="H43" s="11"/>
      <c r="I43" s="11"/>
      <c r="J43" s="11"/>
      <c r="K43" s="11">
        <f t="shared" si="2"/>
        <v>1</v>
      </c>
      <c r="L43" s="16">
        <f t="shared" si="2"/>
        <v>1792</v>
      </c>
    </row>
    <row r="44" spans="1:12">
      <c r="A44" s="11">
        <v>31</v>
      </c>
      <c r="B44" s="11" t="s">
        <v>58</v>
      </c>
      <c r="C44" s="11">
        <v>10490063</v>
      </c>
      <c r="D44" s="11" t="s">
        <v>24</v>
      </c>
      <c r="E44" s="11">
        <v>1</v>
      </c>
      <c r="F44" s="16">
        <v>1200</v>
      </c>
      <c r="G44" s="11"/>
      <c r="H44" s="11"/>
      <c r="I44" s="11"/>
      <c r="J44" s="11"/>
      <c r="K44" s="11">
        <f t="shared" si="2"/>
        <v>1</v>
      </c>
      <c r="L44" s="16">
        <f t="shared" si="2"/>
        <v>1200</v>
      </c>
    </row>
    <row r="45" spans="1:12">
      <c r="A45" s="11">
        <v>32</v>
      </c>
      <c r="B45" s="11" t="s">
        <v>59</v>
      </c>
      <c r="C45" s="11">
        <v>10490064</v>
      </c>
      <c r="D45" s="11" t="s">
        <v>24</v>
      </c>
      <c r="E45" s="11">
        <v>1</v>
      </c>
      <c r="F45" s="16">
        <v>8350</v>
      </c>
      <c r="G45" s="11"/>
      <c r="H45" s="11"/>
      <c r="I45" s="11"/>
      <c r="J45" s="11"/>
      <c r="K45" s="11">
        <f t="shared" si="2"/>
        <v>1</v>
      </c>
      <c r="L45" s="16">
        <f t="shared" si="2"/>
        <v>8350</v>
      </c>
    </row>
    <row r="46" spans="1:12">
      <c r="A46" s="11">
        <v>33</v>
      </c>
      <c r="B46" s="11" t="s">
        <v>60</v>
      </c>
      <c r="C46" s="11">
        <v>10480011</v>
      </c>
      <c r="D46" s="11" t="s">
        <v>24</v>
      </c>
      <c r="E46" s="11">
        <v>1</v>
      </c>
      <c r="F46" s="16">
        <v>2745</v>
      </c>
      <c r="G46" s="11"/>
      <c r="H46" s="11"/>
      <c r="I46" s="11"/>
      <c r="J46" s="11"/>
      <c r="K46" s="11">
        <f t="shared" si="2"/>
        <v>1</v>
      </c>
      <c r="L46" s="16">
        <f t="shared" si="2"/>
        <v>2745</v>
      </c>
    </row>
    <row r="47" spans="1:12">
      <c r="A47" s="11">
        <v>34</v>
      </c>
      <c r="B47" s="11" t="s">
        <v>61</v>
      </c>
      <c r="C47" s="11">
        <v>10490065</v>
      </c>
      <c r="D47" s="11" t="s">
        <v>24</v>
      </c>
      <c r="E47" s="11">
        <v>1</v>
      </c>
      <c r="F47" s="16">
        <v>1040</v>
      </c>
      <c r="G47" s="11"/>
      <c r="H47" s="11"/>
      <c r="I47" s="11"/>
      <c r="J47" s="11"/>
      <c r="K47" s="11">
        <f t="shared" si="2"/>
        <v>1</v>
      </c>
      <c r="L47" s="16">
        <f t="shared" si="2"/>
        <v>1040</v>
      </c>
    </row>
    <row r="48" spans="1:12">
      <c r="A48" s="11">
        <v>35</v>
      </c>
      <c r="B48" s="11" t="s">
        <v>62</v>
      </c>
      <c r="C48" s="11" t="s">
        <v>63</v>
      </c>
      <c r="D48" s="11" t="s">
        <v>24</v>
      </c>
      <c r="E48" s="11">
        <v>2</v>
      </c>
      <c r="F48" s="16">
        <v>8169</v>
      </c>
      <c r="G48" s="11"/>
      <c r="H48" s="11"/>
      <c r="I48" s="11"/>
      <c r="J48" s="11"/>
      <c r="K48" s="11">
        <f t="shared" si="2"/>
        <v>2</v>
      </c>
      <c r="L48" s="16">
        <f t="shared" si="2"/>
        <v>8169</v>
      </c>
    </row>
    <row r="49" spans="1:12">
      <c r="A49" s="11">
        <v>36</v>
      </c>
      <c r="B49" s="11" t="s">
        <v>64</v>
      </c>
      <c r="C49" s="11">
        <v>10490066</v>
      </c>
      <c r="D49" s="11" t="s">
        <v>24</v>
      </c>
      <c r="E49" s="11">
        <v>1</v>
      </c>
      <c r="F49" s="16">
        <v>1870</v>
      </c>
      <c r="G49" s="11"/>
      <c r="H49" s="11"/>
      <c r="I49" s="11"/>
      <c r="J49" s="11"/>
      <c r="K49" s="11">
        <f t="shared" si="2"/>
        <v>1</v>
      </c>
      <c r="L49" s="16">
        <f t="shared" si="2"/>
        <v>1870</v>
      </c>
    </row>
    <row r="50" spans="1:12">
      <c r="A50" s="11"/>
      <c r="B50" s="11" t="s">
        <v>697</v>
      </c>
      <c r="C50" s="11">
        <v>10490067</v>
      </c>
      <c r="D50" s="11" t="s">
        <v>24</v>
      </c>
      <c r="E50" s="11"/>
      <c r="F50" s="16"/>
      <c r="G50" s="36"/>
      <c r="H50" s="158"/>
      <c r="I50" s="11"/>
      <c r="J50" s="11"/>
      <c r="K50" s="11">
        <f t="shared" si="2"/>
        <v>0</v>
      </c>
      <c r="L50" s="16">
        <f t="shared" si="2"/>
        <v>0</v>
      </c>
    </row>
    <row r="51" spans="1:12">
      <c r="A51" s="11">
        <v>37</v>
      </c>
      <c r="B51" s="11" t="s">
        <v>66</v>
      </c>
      <c r="C51" s="11">
        <v>10490070</v>
      </c>
      <c r="D51" s="11" t="s">
        <v>24</v>
      </c>
      <c r="E51" s="11">
        <v>1</v>
      </c>
      <c r="F51" s="16">
        <v>1270</v>
      </c>
      <c r="G51" s="11"/>
      <c r="H51" s="11"/>
      <c r="I51" s="11"/>
      <c r="J51" s="11"/>
      <c r="K51" s="11">
        <f t="shared" si="2"/>
        <v>1</v>
      </c>
      <c r="L51" s="16">
        <f t="shared" si="2"/>
        <v>1270</v>
      </c>
    </row>
    <row r="52" spans="1:12">
      <c r="A52" s="11">
        <v>38</v>
      </c>
      <c r="B52" s="11" t="s">
        <v>67</v>
      </c>
      <c r="C52" s="11">
        <v>10480012</v>
      </c>
      <c r="D52" s="11" t="s">
        <v>24</v>
      </c>
      <c r="E52" s="11">
        <v>1</v>
      </c>
      <c r="F52" s="16">
        <v>5600</v>
      </c>
      <c r="G52" s="11"/>
      <c r="H52" s="11"/>
      <c r="I52" s="11"/>
      <c r="J52" s="11"/>
      <c r="K52" s="11">
        <f t="shared" si="2"/>
        <v>1</v>
      </c>
      <c r="L52" s="16">
        <f t="shared" si="2"/>
        <v>5600</v>
      </c>
    </row>
    <row r="53" spans="1:12">
      <c r="A53" s="11">
        <v>39</v>
      </c>
      <c r="B53" s="11" t="s">
        <v>68</v>
      </c>
      <c r="C53" s="11" t="s">
        <v>69</v>
      </c>
      <c r="D53" s="11" t="s">
        <v>24</v>
      </c>
      <c r="E53" s="11">
        <v>2</v>
      </c>
      <c r="F53" s="16">
        <v>14400</v>
      </c>
      <c r="G53" s="11"/>
      <c r="H53" s="11"/>
      <c r="I53" s="11"/>
      <c r="J53" s="11"/>
      <c r="K53" s="11">
        <f t="shared" si="2"/>
        <v>2</v>
      </c>
      <c r="L53" s="16">
        <f t="shared" si="2"/>
        <v>14400</v>
      </c>
    </row>
    <row r="54" spans="1:12">
      <c r="A54" s="11">
        <v>40</v>
      </c>
      <c r="B54" s="11" t="s">
        <v>70</v>
      </c>
      <c r="C54" s="11">
        <v>10460001</v>
      </c>
      <c r="D54" s="11" t="s">
        <v>24</v>
      </c>
      <c r="E54" s="11">
        <v>1</v>
      </c>
      <c r="F54" s="16">
        <v>10800</v>
      </c>
      <c r="G54" s="11"/>
      <c r="H54" s="11"/>
      <c r="I54" s="11"/>
      <c r="J54" s="11"/>
      <c r="K54" s="11">
        <f t="shared" si="2"/>
        <v>1</v>
      </c>
      <c r="L54" s="16">
        <f t="shared" si="2"/>
        <v>10800</v>
      </c>
    </row>
    <row r="55" spans="1:12">
      <c r="A55" s="11">
        <v>41</v>
      </c>
      <c r="B55" s="11" t="s">
        <v>71</v>
      </c>
      <c r="C55" s="11">
        <v>10480015</v>
      </c>
      <c r="D55" s="11" t="s">
        <v>24</v>
      </c>
      <c r="E55" s="11">
        <v>1</v>
      </c>
      <c r="F55" s="16">
        <v>13650</v>
      </c>
      <c r="G55" s="11"/>
      <c r="H55" s="11"/>
      <c r="I55" s="11"/>
      <c r="J55" s="11"/>
      <c r="K55" s="11">
        <f t="shared" si="2"/>
        <v>1</v>
      </c>
      <c r="L55" s="16">
        <f t="shared" si="2"/>
        <v>13650</v>
      </c>
    </row>
    <row r="56" spans="1:12" ht="15.75" thickBot="1">
      <c r="A56" s="11">
        <v>42</v>
      </c>
      <c r="B56" s="26" t="s">
        <v>72</v>
      </c>
      <c r="C56" s="26" t="s">
        <v>73</v>
      </c>
      <c r="D56" s="26" t="s">
        <v>24</v>
      </c>
      <c r="E56" s="26">
        <v>5</v>
      </c>
      <c r="F56" s="41">
        <v>54350</v>
      </c>
      <c r="G56" s="26"/>
      <c r="H56" s="26"/>
      <c r="I56" s="26"/>
      <c r="J56" s="26"/>
      <c r="K56" s="11">
        <f t="shared" si="2"/>
        <v>5</v>
      </c>
      <c r="L56" s="16">
        <f t="shared" si="2"/>
        <v>54350</v>
      </c>
    </row>
    <row r="57" spans="1:12" ht="15.75" thickBot="1">
      <c r="A57" s="28"/>
      <c r="B57" s="43" t="s">
        <v>74</v>
      </c>
      <c r="C57" s="30"/>
      <c r="D57" s="30"/>
      <c r="E57" s="30"/>
      <c r="F57" s="122">
        <f>SUM(F16:F56)</f>
        <v>214328</v>
      </c>
      <c r="G57" s="30"/>
      <c r="H57" s="30">
        <v>0</v>
      </c>
      <c r="I57" s="30"/>
      <c r="J57" s="30">
        <v>0</v>
      </c>
      <c r="K57" s="30"/>
      <c r="L57" s="138">
        <f>SUM(L16:L56)</f>
        <v>214328</v>
      </c>
    </row>
    <row r="58" spans="1:12" ht="15.75" thickBot="1">
      <c r="A58" s="164">
        <v>1018</v>
      </c>
      <c r="B58" s="43">
        <v>1018</v>
      </c>
      <c r="C58" s="30"/>
      <c r="D58" s="30"/>
      <c r="E58" s="30"/>
      <c r="F58" s="30"/>
      <c r="G58" s="30"/>
      <c r="H58" s="30"/>
      <c r="I58" s="30"/>
      <c r="J58" s="30"/>
      <c r="K58" s="30"/>
      <c r="L58" s="35"/>
    </row>
    <row r="59" spans="1:12">
      <c r="A59" s="27">
        <v>1</v>
      </c>
      <c r="B59" s="27" t="s">
        <v>75</v>
      </c>
      <c r="C59" s="27"/>
      <c r="D59" s="27"/>
      <c r="E59" s="27">
        <v>1</v>
      </c>
      <c r="F59" s="45">
        <v>1620</v>
      </c>
      <c r="G59" s="27"/>
      <c r="H59" s="27"/>
      <c r="I59" s="27"/>
      <c r="J59" s="27"/>
      <c r="K59" s="11">
        <f t="shared" ref="K59:L61" si="3">E59+G59-I59</f>
        <v>1</v>
      </c>
      <c r="L59" s="16">
        <f t="shared" si="3"/>
        <v>1620</v>
      </c>
    </row>
    <row r="60" spans="1:12">
      <c r="A60" s="11">
        <v>2</v>
      </c>
      <c r="B60" s="11" t="s">
        <v>76</v>
      </c>
      <c r="C60" s="11"/>
      <c r="D60" s="11"/>
      <c r="E60" s="11"/>
      <c r="F60" s="16">
        <v>2708</v>
      </c>
      <c r="G60" s="11"/>
      <c r="H60" s="11"/>
      <c r="I60" s="11"/>
      <c r="J60" s="11"/>
      <c r="K60" s="11">
        <f t="shared" si="3"/>
        <v>0</v>
      </c>
      <c r="L60" s="16">
        <f t="shared" si="3"/>
        <v>2708</v>
      </c>
    </row>
    <row r="61" spans="1:12" ht="15.75" thickBot="1">
      <c r="A61" s="26">
        <v>3</v>
      </c>
      <c r="B61" s="26" t="s">
        <v>77</v>
      </c>
      <c r="C61" s="26"/>
      <c r="D61" s="26"/>
      <c r="E61" s="26"/>
      <c r="F61" s="41">
        <v>2708</v>
      </c>
      <c r="G61" s="26"/>
      <c r="H61" s="26"/>
      <c r="I61" s="26"/>
      <c r="J61" s="26"/>
      <c r="K61" s="11">
        <f t="shared" si="3"/>
        <v>0</v>
      </c>
      <c r="L61" s="16">
        <f t="shared" si="3"/>
        <v>2708</v>
      </c>
    </row>
    <row r="62" spans="1:12" ht="15.75" thickBot="1">
      <c r="A62" s="48"/>
      <c r="B62" s="43" t="s">
        <v>78</v>
      </c>
      <c r="C62" s="43"/>
      <c r="D62" s="43"/>
      <c r="E62" s="43"/>
      <c r="F62" s="31">
        <v>7036</v>
      </c>
      <c r="G62" s="43"/>
      <c r="H62" s="43">
        <v>0</v>
      </c>
      <c r="I62" s="43"/>
      <c r="J62" s="43">
        <v>0</v>
      </c>
      <c r="K62" s="84"/>
      <c r="L62" s="85">
        <v>7036</v>
      </c>
    </row>
    <row r="63" spans="1:12" ht="15.75" thickBot="1">
      <c r="A63" s="164">
        <v>1211</v>
      </c>
      <c r="B63" s="43">
        <v>1211</v>
      </c>
      <c r="C63" s="43"/>
      <c r="D63" s="43"/>
      <c r="E63" s="43"/>
      <c r="F63" s="43"/>
      <c r="G63" s="43"/>
      <c r="H63" s="43"/>
      <c r="I63" s="43"/>
      <c r="J63" s="43"/>
      <c r="K63" s="43"/>
      <c r="L63" s="84"/>
    </row>
    <row r="64" spans="1:12">
      <c r="A64" s="27">
        <v>1</v>
      </c>
      <c r="B64" s="27" t="s">
        <v>79</v>
      </c>
      <c r="C64" s="27"/>
      <c r="D64" s="27"/>
      <c r="E64" s="27">
        <v>1</v>
      </c>
      <c r="F64" s="45">
        <v>4434.75</v>
      </c>
      <c r="G64" s="27"/>
      <c r="H64" s="27"/>
      <c r="I64" s="27"/>
      <c r="J64" s="27"/>
      <c r="K64" s="11">
        <f t="shared" ref="K64:L66" si="4">E64+G64-I64</f>
        <v>1</v>
      </c>
      <c r="L64" s="16">
        <f t="shared" si="4"/>
        <v>4434.75</v>
      </c>
    </row>
    <row r="65" spans="1:12">
      <c r="A65" s="11">
        <v>2</v>
      </c>
      <c r="B65" s="11" t="s">
        <v>80</v>
      </c>
      <c r="C65" s="11"/>
      <c r="D65" s="11"/>
      <c r="E65" s="11">
        <v>2</v>
      </c>
      <c r="F65" s="16">
        <v>607</v>
      </c>
      <c r="G65" s="11"/>
      <c r="H65" s="11"/>
      <c r="I65" s="11"/>
      <c r="J65" s="11"/>
      <c r="K65" s="11">
        <f t="shared" si="4"/>
        <v>2</v>
      </c>
      <c r="L65" s="16">
        <f t="shared" si="4"/>
        <v>607</v>
      </c>
    </row>
    <row r="66" spans="1:12" ht="15.75" thickBot="1">
      <c r="A66" s="26">
        <v>3</v>
      </c>
      <c r="B66" s="26" t="s">
        <v>81</v>
      </c>
      <c r="C66" s="26"/>
      <c r="D66" s="26"/>
      <c r="E66" s="26">
        <v>1</v>
      </c>
      <c r="F66" s="41">
        <v>3233.67</v>
      </c>
      <c r="G66" s="26"/>
      <c r="H66" s="26"/>
      <c r="I66" s="26"/>
      <c r="J66" s="26"/>
      <c r="K66" s="11">
        <f t="shared" si="4"/>
        <v>1</v>
      </c>
      <c r="L66" s="16">
        <f t="shared" si="4"/>
        <v>3233.67</v>
      </c>
    </row>
    <row r="67" spans="1:12" ht="15.75" thickBot="1">
      <c r="A67" s="48"/>
      <c r="B67" s="43" t="s">
        <v>82</v>
      </c>
      <c r="C67" s="43"/>
      <c r="D67" s="43"/>
      <c r="E67" s="43"/>
      <c r="F67" s="31">
        <v>8275.42</v>
      </c>
      <c r="G67" s="43"/>
      <c r="H67" s="43">
        <v>0</v>
      </c>
      <c r="I67" s="43"/>
      <c r="J67" s="43">
        <v>0</v>
      </c>
      <c r="K67" s="43"/>
      <c r="L67" s="33">
        <v>8275.42</v>
      </c>
    </row>
    <row r="68" spans="1:12" ht="15.75" thickBot="1">
      <c r="A68" s="164">
        <v>1015</v>
      </c>
      <c r="B68" s="43">
        <v>1015</v>
      </c>
      <c r="C68" s="43"/>
      <c r="D68" s="43"/>
      <c r="E68" s="43"/>
      <c r="F68" s="43"/>
      <c r="G68" s="43"/>
      <c r="H68" s="43"/>
      <c r="I68" s="43"/>
      <c r="J68" s="43"/>
      <c r="K68" s="43"/>
      <c r="L68" s="84"/>
    </row>
    <row r="69" spans="1:12">
      <c r="A69" s="27">
        <v>1</v>
      </c>
      <c r="B69" s="27" t="s">
        <v>83</v>
      </c>
      <c r="C69" s="27"/>
      <c r="D69" s="27" t="s">
        <v>24</v>
      </c>
      <c r="E69" s="27">
        <v>1</v>
      </c>
      <c r="F69" s="45">
        <v>1450</v>
      </c>
      <c r="G69" s="27"/>
      <c r="H69" s="27"/>
      <c r="I69" s="27"/>
      <c r="J69" s="27"/>
      <c r="K69" s="11">
        <f t="shared" ref="K69:L71" si="5">E69+G69-I69</f>
        <v>1</v>
      </c>
      <c r="L69" s="16">
        <f t="shared" si="5"/>
        <v>1450</v>
      </c>
    </row>
    <row r="70" spans="1:12">
      <c r="A70" s="11">
        <v>2</v>
      </c>
      <c r="B70" s="11" t="s">
        <v>84</v>
      </c>
      <c r="C70" s="11"/>
      <c r="D70" s="11" t="s">
        <v>24</v>
      </c>
      <c r="E70" s="11">
        <v>1</v>
      </c>
      <c r="F70" s="16">
        <v>1350</v>
      </c>
      <c r="G70" s="11"/>
      <c r="H70" s="11"/>
      <c r="I70" s="11"/>
      <c r="J70" s="11"/>
      <c r="K70" s="11">
        <f t="shared" si="5"/>
        <v>1</v>
      </c>
      <c r="L70" s="16">
        <f t="shared" si="5"/>
        <v>1350</v>
      </c>
    </row>
    <row r="71" spans="1:12" ht="15.75" thickBot="1">
      <c r="A71" s="26">
        <v>3</v>
      </c>
      <c r="B71" s="26" t="s">
        <v>85</v>
      </c>
      <c r="C71" s="26">
        <v>10510002</v>
      </c>
      <c r="D71" s="26" t="s">
        <v>24</v>
      </c>
      <c r="E71" s="26">
        <v>1</v>
      </c>
      <c r="F71" s="62">
        <v>295800</v>
      </c>
      <c r="G71" s="26"/>
      <c r="H71" s="26"/>
      <c r="I71" s="26"/>
      <c r="J71" s="26"/>
      <c r="K71" s="11">
        <f t="shared" si="5"/>
        <v>1</v>
      </c>
      <c r="L71" s="16">
        <f t="shared" si="5"/>
        <v>295800</v>
      </c>
    </row>
    <row r="72" spans="1:12" ht="15.75" thickBot="1">
      <c r="A72" s="48"/>
      <c r="B72" s="43" t="s">
        <v>86</v>
      </c>
      <c r="C72" s="43"/>
      <c r="D72" s="43"/>
      <c r="E72" s="43"/>
      <c r="F72" s="122">
        <v>298600</v>
      </c>
      <c r="G72" s="43"/>
      <c r="H72" s="43">
        <v>0</v>
      </c>
      <c r="I72" s="43"/>
      <c r="J72" s="43">
        <v>0</v>
      </c>
      <c r="K72" s="43"/>
      <c r="L72" s="138">
        <v>298600</v>
      </c>
    </row>
    <row r="73" spans="1:12" ht="15.75" thickBot="1">
      <c r="A73" s="48"/>
      <c r="B73" s="34">
        <v>1016</v>
      </c>
      <c r="C73" s="43"/>
      <c r="D73" s="43"/>
      <c r="E73" s="43"/>
      <c r="F73" s="43"/>
      <c r="G73" s="43"/>
      <c r="H73" s="43"/>
      <c r="I73" s="43"/>
      <c r="J73" s="43"/>
      <c r="K73" s="43"/>
      <c r="L73" s="84"/>
    </row>
    <row r="74" spans="1:12">
      <c r="A74" s="27">
        <v>1</v>
      </c>
      <c r="B74" s="27" t="s">
        <v>87</v>
      </c>
      <c r="C74" s="27">
        <v>10630001</v>
      </c>
      <c r="D74" s="27" t="s">
        <v>24</v>
      </c>
      <c r="E74" s="27">
        <v>1</v>
      </c>
      <c r="F74" s="45">
        <v>4241</v>
      </c>
      <c r="G74" s="27"/>
      <c r="H74" s="27"/>
      <c r="I74" s="27"/>
      <c r="J74" s="27"/>
      <c r="K74" s="11">
        <f t="shared" ref="K74:L89" si="6">E74+G74-I74</f>
        <v>1</v>
      </c>
      <c r="L74" s="16">
        <f t="shared" si="6"/>
        <v>4241</v>
      </c>
    </row>
    <row r="75" spans="1:12">
      <c r="A75" s="11">
        <v>2</v>
      </c>
      <c r="B75" s="11" t="s">
        <v>87</v>
      </c>
      <c r="C75" s="11">
        <v>10630002</v>
      </c>
      <c r="D75" s="11" t="s">
        <v>24</v>
      </c>
      <c r="E75" s="11">
        <v>1</v>
      </c>
      <c r="F75" s="16">
        <v>4032</v>
      </c>
      <c r="G75" s="11"/>
      <c r="H75" s="11"/>
      <c r="I75" s="11"/>
      <c r="J75" s="11"/>
      <c r="K75" s="11">
        <f t="shared" si="6"/>
        <v>1</v>
      </c>
      <c r="L75" s="16">
        <f t="shared" si="6"/>
        <v>4032</v>
      </c>
    </row>
    <row r="76" spans="1:12">
      <c r="A76" s="11">
        <v>3</v>
      </c>
      <c r="B76" s="11" t="s">
        <v>87</v>
      </c>
      <c r="C76" s="11">
        <v>10630003</v>
      </c>
      <c r="D76" s="11" t="s">
        <v>24</v>
      </c>
      <c r="E76" s="11">
        <v>1</v>
      </c>
      <c r="F76" s="16">
        <v>3574</v>
      </c>
      <c r="G76" s="11"/>
      <c r="H76" s="11"/>
      <c r="I76" s="11"/>
      <c r="J76" s="11"/>
      <c r="K76" s="11">
        <f t="shared" si="6"/>
        <v>1</v>
      </c>
      <c r="L76" s="16">
        <f t="shared" si="6"/>
        <v>3574</v>
      </c>
    </row>
    <row r="77" spans="1:12">
      <c r="A77" s="11">
        <v>4</v>
      </c>
      <c r="B77" s="11" t="s">
        <v>88</v>
      </c>
      <c r="C77" s="11">
        <v>10620002</v>
      </c>
      <c r="D77" s="11" t="s">
        <v>24</v>
      </c>
      <c r="E77" s="11">
        <v>1</v>
      </c>
      <c r="F77" s="16">
        <v>1185</v>
      </c>
      <c r="G77" s="11"/>
      <c r="H77" s="11"/>
      <c r="I77" s="11"/>
      <c r="J77" s="11"/>
      <c r="K77" s="11">
        <f t="shared" si="6"/>
        <v>1</v>
      </c>
      <c r="L77" s="16">
        <f t="shared" si="6"/>
        <v>1185</v>
      </c>
    </row>
    <row r="78" spans="1:12">
      <c r="A78" s="11">
        <v>5</v>
      </c>
      <c r="B78" s="11" t="s">
        <v>88</v>
      </c>
      <c r="C78" s="11">
        <v>10620003</v>
      </c>
      <c r="D78" s="11" t="s">
        <v>24</v>
      </c>
      <c r="E78" s="11">
        <v>1</v>
      </c>
      <c r="F78" s="16">
        <v>806</v>
      </c>
      <c r="G78" s="11"/>
      <c r="H78" s="11"/>
      <c r="I78" s="11"/>
      <c r="J78" s="11"/>
      <c r="K78" s="11">
        <f t="shared" si="6"/>
        <v>1</v>
      </c>
      <c r="L78" s="16">
        <f t="shared" si="6"/>
        <v>806</v>
      </c>
    </row>
    <row r="79" spans="1:12">
      <c r="A79" s="11">
        <v>6</v>
      </c>
      <c r="B79" s="11" t="s">
        <v>89</v>
      </c>
      <c r="C79" s="11">
        <v>10620004</v>
      </c>
      <c r="D79" s="11" t="s">
        <v>24</v>
      </c>
      <c r="E79" s="11">
        <v>1</v>
      </c>
      <c r="F79" s="16">
        <v>1275</v>
      </c>
      <c r="G79" s="11"/>
      <c r="H79" s="11"/>
      <c r="I79" s="11"/>
      <c r="J79" s="11"/>
      <c r="K79" s="11">
        <f t="shared" si="6"/>
        <v>1</v>
      </c>
      <c r="L79" s="16">
        <f t="shared" si="6"/>
        <v>1275</v>
      </c>
    </row>
    <row r="80" spans="1:12">
      <c r="A80" s="11">
        <v>7</v>
      </c>
      <c r="B80" s="11" t="s">
        <v>90</v>
      </c>
      <c r="C80" s="11">
        <v>10620005</v>
      </c>
      <c r="D80" s="11" t="s">
        <v>24</v>
      </c>
      <c r="E80" s="11">
        <v>1</v>
      </c>
      <c r="F80" s="16">
        <v>1237</v>
      </c>
      <c r="G80" s="11"/>
      <c r="H80" s="11"/>
      <c r="I80" s="11"/>
      <c r="J80" s="11"/>
      <c r="K80" s="11">
        <f t="shared" si="6"/>
        <v>1</v>
      </c>
      <c r="L80" s="16">
        <f t="shared" si="6"/>
        <v>1237</v>
      </c>
    </row>
    <row r="81" spans="1:12">
      <c r="A81" s="11">
        <v>8</v>
      </c>
      <c r="B81" s="11" t="s">
        <v>91</v>
      </c>
      <c r="C81" s="11">
        <v>10620006</v>
      </c>
      <c r="D81" s="11" t="s">
        <v>24</v>
      </c>
      <c r="E81" s="11">
        <v>1</v>
      </c>
      <c r="F81" s="16">
        <v>1374</v>
      </c>
      <c r="G81" s="11"/>
      <c r="H81" s="11"/>
      <c r="I81" s="11"/>
      <c r="J81" s="11"/>
      <c r="K81" s="11">
        <f t="shared" si="6"/>
        <v>1</v>
      </c>
      <c r="L81" s="16">
        <f t="shared" si="6"/>
        <v>1374</v>
      </c>
    </row>
    <row r="82" spans="1:12">
      <c r="A82" s="11">
        <v>9</v>
      </c>
      <c r="B82" s="11" t="s">
        <v>92</v>
      </c>
      <c r="C82" s="11" t="s">
        <v>93</v>
      </c>
      <c r="D82" s="11" t="s">
        <v>24</v>
      </c>
      <c r="E82" s="11">
        <v>6</v>
      </c>
      <c r="F82" s="16">
        <v>112</v>
      </c>
      <c r="G82" s="11"/>
      <c r="H82" s="11"/>
      <c r="I82" s="11"/>
      <c r="J82" s="11"/>
      <c r="K82" s="11">
        <f t="shared" si="6"/>
        <v>6</v>
      </c>
      <c r="L82" s="16">
        <f t="shared" si="6"/>
        <v>112</v>
      </c>
    </row>
    <row r="83" spans="1:12">
      <c r="A83" s="11">
        <v>10</v>
      </c>
      <c r="B83" s="11" t="s">
        <v>92</v>
      </c>
      <c r="C83" s="11">
        <v>10630010</v>
      </c>
      <c r="D83" s="11" t="s">
        <v>24</v>
      </c>
      <c r="E83" s="11">
        <v>1</v>
      </c>
      <c r="F83" s="16">
        <v>78</v>
      </c>
      <c r="G83" s="11"/>
      <c r="H83" s="11"/>
      <c r="I83" s="11"/>
      <c r="J83" s="11"/>
      <c r="K83" s="11">
        <f t="shared" si="6"/>
        <v>1</v>
      </c>
      <c r="L83" s="16">
        <f t="shared" si="6"/>
        <v>78</v>
      </c>
    </row>
    <row r="84" spans="1:12">
      <c r="A84" s="11">
        <v>11</v>
      </c>
      <c r="B84" s="11" t="s">
        <v>94</v>
      </c>
      <c r="C84" s="11">
        <v>10620007</v>
      </c>
      <c r="D84" s="11" t="s">
        <v>24</v>
      </c>
      <c r="E84" s="11">
        <v>1</v>
      </c>
      <c r="F84" s="16">
        <v>127</v>
      </c>
      <c r="G84" s="11"/>
      <c r="H84" s="11"/>
      <c r="I84" s="11"/>
      <c r="J84" s="11"/>
      <c r="K84" s="11">
        <f t="shared" si="6"/>
        <v>1</v>
      </c>
      <c r="L84" s="16">
        <f t="shared" si="6"/>
        <v>127</v>
      </c>
    </row>
    <row r="85" spans="1:12">
      <c r="A85" s="11">
        <v>12</v>
      </c>
      <c r="B85" s="11" t="s">
        <v>95</v>
      </c>
      <c r="C85" s="11">
        <v>10620008</v>
      </c>
      <c r="D85" s="11" t="s">
        <v>24</v>
      </c>
      <c r="E85" s="11">
        <v>1</v>
      </c>
      <c r="F85" s="16">
        <v>20</v>
      </c>
      <c r="G85" s="11"/>
      <c r="H85" s="11"/>
      <c r="I85" s="11"/>
      <c r="J85" s="11"/>
      <c r="K85" s="11">
        <f t="shared" si="6"/>
        <v>1</v>
      </c>
      <c r="L85" s="16">
        <f t="shared" si="6"/>
        <v>20</v>
      </c>
    </row>
    <row r="86" spans="1:12">
      <c r="A86" s="11">
        <v>13</v>
      </c>
      <c r="B86" s="11" t="s">
        <v>96</v>
      </c>
      <c r="C86" s="11">
        <v>10620009</v>
      </c>
      <c r="D86" s="11" t="s">
        <v>24</v>
      </c>
      <c r="E86" s="11">
        <v>1</v>
      </c>
      <c r="F86" s="16">
        <v>132</v>
      </c>
      <c r="G86" s="11"/>
      <c r="H86" s="11"/>
      <c r="I86" s="11"/>
      <c r="J86" s="11"/>
      <c r="K86" s="11">
        <f t="shared" si="6"/>
        <v>1</v>
      </c>
      <c r="L86" s="16">
        <f t="shared" si="6"/>
        <v>132</v>
      </c>
    </row>
    <row r="87" spans="1:12">
      <c r="A87" s="11">
        <v>14</v>
      </c>
      <c r="B87" s="11" t="s">
        <v>97</v>
      </c>
      <c r="C87" s="11">
        <v>10620010</v>
      </c>
      <c r="D87" s="11" t="s">
        <v>24</v>
      </c>
      <c r="E87" s="11">
        <v>1</v>
      </c>
      <c r="F87" s="16">
        <v>140</v>
      </c>
      <c r="G87" s="11"/>
      <c r="H87" s="11"/>
      <c r="I87" s="11"/>
      <c r="J87" s="11"/>
      <c r="K87" s="11">
        <f t="shared" si="6"/>
        <v>1</v>
      </c>
      <c r="L87" s="16">
        <f t="shared" si="6"/>
        <v>140</v>
      </c>
    </row>
    <row r="88" spans="1:12">
      <c r="A88" s="11">
        <v>15</v>
      </c>
      <c r="B88" s="11" t="s">
        <v>98</v>
      </c>
      <c r="C88" s="11" t="s">
        <v>99</v>
      </c>
      <c r="D88" s="11" t="s">
        <v>24</v>
      </c>
      <c r="E88" s="11">
        <v>3</v>
      </c>
      <c r="F88" s="16">
        <v>3748</v>
      </c>
      <c r="G88" s="11"/>
      <c r="H88" s="11"/>
      <c r="I88" s="11"/>
      <c r="J88" s="11"/>
      <c r="K88" s="11">
        <f t="shared" si="6"/>
        <v>3</v>
      </c>
      <c r="L88" s="16">
        <f t="shared" si="6"/>
        <v>3748</v>
      </c>
    </row>
    <row r="89" spans="1:12">
      <c r="A89" s="11">
        <v>16</v>
      </c>
      <c r="B89" s="11" t="s">
        <v>98</v>
      </c>
      <c r="C89" s="11">
        <v>10630016</v>
      </c>
      <c r="D89" s="11" t="s">
        <v>24</v>
      </c>
      <c r="E89" s="11">
        <v>1</v>
      </c>
      <c r="F89" s="16">
        <v>831</v>
      </c>
      <c r="G89" s="11"/>
      <c r="H89" s="11"/>
      <c r="I89" s="11"/>
      <c r="J89" s="11"/>
      <c r="K89" s="11">
        <f t="shared" si="6"/>
        <v>1</v>
      </c>
      <c r="L89" s="16">
        <f t="shared" si="6"/>
        <v>831</v>
      </c>
    </row>
    <row r="90" spans="1:12">
      <c r="A90" s="11">
        <v>17</v>
      </c>
      <c r="B90" s="11" t="s">
        <v>100</v>
      </c>
      <c r="C90" s="11">
        <v>10630017</v>
      </c>
      <c r="D90" s="11" t="s">
        <v>24</v>
      </c>
      <c r="E90" s="11">
        <v>1</v>
      </c>
      <c r="F90" s="16">
        <v>2418</v>
      </c>
      <c r="G90" s="11"/>
      <c r="H90" s="11"/>
      <c r="I90" s="11"/>
      <c r="J90" s="11"/>
      <c r="K90" s="11">
        <f t="shared" ref="K90:L93" si="7">E90+G90-I90</f>
        <v>1</v>
      </c>
      <c r="L90" s="16">
        <f t="shared" si="7"/>
        <v>2418</v>
      </c>
    </row>
    <row r="91" spans="1:12">
      <c r="A91" s="11">
        <v>18</v>
      </c>
      <c r="B91" s="11" t="s">
        <v>101</v>
      </c>
      <c r="C91" s="11">
        <v>10630018</v>
      </c>
      <c r="D91" s="11" t="s">
        <v>24</v>
      </c>
      <c r="E91" s="11">
        <v>1</v>
      </c>
      <c r="F91" s="16">
        <v>1420</v>
      </c>
      <c r="G91" s="11"/>
      <c r="H91" s="11"/>
      <c r="I91" s="11"/>
      <c r="J91" s="11"/>
      <c r="K91" s="11">
        <f t="shared" si="7"/>
        <v>1</v>
      </c>
      <c r="L91" s="16">
        <f t="shared" si="7"/>
        <v>1420</v>
      </c>
    </row>
    <row r="92" spans="1:12">
      <c r="A92" s="11">
        <v>19</v>
      </c>
      <c r="B92" s="11" t="s">
        <v>102</v>
      </c>
      <c r="C92" s="11" t="s">
        <v>103</v>
      </c>
      <c r="D92" s="11" t="s">
        <v>24</v>
      </c>
      <c r="E92" s="11">
        <v>2</v>
      </c>
      <c r="F92" s="16">
        <v>2681</v>
      </c>
      <c r="G92" s="11"/>
      <c r="H92" s="11"/>
      <c r="I92" s="11"/>
      <c r="J92" s="11"/>
      <c r="K92" s="11">
        <f t="shared" si="7"/>
        <v>2</v>
      </c>
      <c r="L92" s="16">
        <f t="shared" si="7"/>
        <v>2681</v>
      </c>
    </row>
    <row r="93" spans="1:12" ht="15.75" thickBot="1">
      <c r="A93" s="26">
        <v>20</v>
      </c>
      <c r="B93" s="26" t="s">
        <v>92</v>
      </c>
      <c r="C93" s="26" t="s">
        <v>104</v>
      </c>
      <c r="D93" s="26" t="s">
        <v>24</v>
      </c>
      <c r="E93" s="26">
        <v>3</v>
      </c>
      <c r="F93" s="41">
        <v>3582</v>
      </c>
      <c r="G93" s="26"/>
      <c r="H93" s="26"/>
      <c r="I93" s="26"/>
      <c r="J93" s="26"/>
      <c r="K93" s="11">
        <f t="shared" si="7"/>
        <v>3</v>
      </c>
      <c r="L93" s="16">
        <f t="shared" si="7"/>
        <v>3582</v>
      </c>
    </row>
    <row r="94" spans="1:12" ht="15.75" thickBot="1">
      <c r="A94" s="48"/>
      <c r="B94" s="43" t="s">
        <v>105</v>
      </c>
      <c r="C94" s="43"/>
      <c r="D94" s="43"/>
      <c r="E94" s="43"/>
      <c r="F94" s="122">
        <v>33013</v>
      </c>
      <c r="G94" s="43"/>
      <c r="H94" s="43">
        <v>0</v>
      </c>
      <c r="I94" s="43"/>
      <c r="J94" s="43">
        <v>0</v>
      </c>
      <c r="K94" s="43"/>
      <c r="L94" s="138">
        <v>33013</v>
      </c>
    </row>
    <row r="95" spans="1:12" ht="15.75" thickBot="1">
      <c r="A95" s="48"/>
      <c r="B95" s="34">
        <v>1112</v>
      </c>
      <c r="C95" s="43"/>
      <c r="D95" s="43"/>
      <c r="E95" s="43"/>
      <c r="F95" s="43"/>
      <c r="G95" s="43"/>
      <c r="H95" s="43"/>
      <c r="I95" s="43"/>
      <c r="J95" s="43"/>
      <c r="K95" s="43"/>
      <c r="L95" s="84"/>
    </row>
    <row r="96" spans="1:12">
      <c r="A96" s="27">
        <v>1</v>
      </c>
      <c r="B96" s="27" t="s">
        <v>106</v>
      </c>
      <c r="C96" s="27"/>
      <c r="D96" s="27" t="s">
        <v>24</v>
      </c>
      <c r="E96" s="27">
        <v>3248</v>
      </c>
      <c r="F96" s="27">
        <v>64275.899999999994</v>
      </c>
      <c r="G96" s="27"/>
      <c r="H96" s="27"/>
      <c r="I96" s="27"/>
      <c r="J96" s="27"/>
      <c r="K96" s="11">
        <f t="shared" ref="K96:L97" si="8">E96+G96-I96</f>
        <v>3248</v>
      </c>
      <c r="L96" s="16">
        <f t="shared" si="8"/>
        <v>64275.899999999994</v>
      </c>
    </row>
    <row r="97" spans="1:12" ht="15.75" thickBot="1">
      <c r="A97" s="26">
        <v>2</v>
      </c>
      <c r="B97" s="26" t="s">
        <v>107</v>
      </c>
      <c r="C97" s="26"/>
      <c r="D97" s="26" t="s">
        <v>24</v>
      </c>
      <c r="E97" s="26">
        <v>4203</v>
      </c>
      <c r="F97" s="26">
        <v>11372.43</v>
      </c>
      <c r="G97" s="26"/>
      <c r="H97" s="26"/>
      <c r="I97" s="26"/>
      <c r="J97" s="26"/>
      <c r="K97" s="11">
        <f t="shared" si="8"/>
        <v>4203</v>
      </c>
      <c r="L97" s="16">
        <f>F97+H97-J97</f>
        <v>11372.43</v>
      </c>
    </row>
    <row r="98" spans="1:12" ht="15.75" thickBot="1">
      <c r="A98" s="48"/>
      <c r="B98" s="43" t="s">
        <v>108</v>
      </c>
      <c r="C98" s="43"/>
      <c r="D98" s="43"/>
      <c r="E98" s="43"/>
      <c r="F98" s="51">
        <v>75648.329999999987</v>
      </c>
      <c r="G98" s="43"/>
      <c r="H98" s="43">
        <f>SUM(H96:H97)</f>
        <v>0</v>
      </c>
      <c r="I98" s="43"/>
      <c r="J98" s="43">
        <v>0</v>
      </c>
      <c r="K98" s="43"/>
      <c r="L98" s="57">
        <f>SUM(L96:L97)</f>
        <v>75648.329999999987</v>
      </c>
    </row>
    <row r="99" spans="1:12" ht="15.75" thickBot="1">
      <c r="A99" s="28"/>
      <c r="B99" s="34">
        <v>1114</v>
      </c>
      <c r="C99" s="30"/>
      <c r="D99" s="30"/>
      <c r="E99" s="30"/>
      <c r="F99" s="30"/>
      <c r="G99" s="30"/>
      <c r="H99" s="30"/>
      <c r="I99" s="30"/>
      <c r="J99" s="30"/>
      <c r="K99" s="30"/>
      <c r="L99" s="35"/>
    </row>
    <row r="100" spans="1:12">
      <c r="A100" s="27">
        <v>1</v>
      </c>
      <c r="B100" s="27" t="s">
        <v>109</v>
      </c>
      <c r="C100" s="27"/>
      <c r="D100" s="27" t="s">
        <v>24</v>
      </c>
      <c r="E100" s="27">
        <v>1</v>
      </c>
      <c r="F100" s="45">
        <v>155</v>
      </c>
      <c r="G100" s="27"/>
      <c r="H100" s="27"/>
      <c r="I100" s="27"/>
      <c r="J100" s="27"/>
      <c r="K100" s="11">
        <f t="shared" ref="K100:L104" si="9">E100+G100-I100</f>
        <v>1</v>
      </c>
      <c r="L100" s="16">
        <f t="shared" si="9"/>
        <v>155</v>
      </c>
    </row>
    <row r="101" spans="1:12">
      <c r="A101" s="11">
        <v>2</v>
      </c>
      <c r="B101" s="11" t="s">
        <v>110</v>
      </c>
      <c r="C101" s="11"/>
      <c r="D101" s="11" t="s">
        <v>24</v>
      </c>
      <c r="E101" s="11">
        <v>5</v>
      </c>
      <c r="F101" s="16">
        <v>450</v>
      </c>
      <c r="G101" s="11"/>
      <c r="H101" s="11"/>
      <c r="I101" s="11"/>
      <c r="J101" s="11"/>
      <c r="K101" s="11">
        <f t="shared" si="9"/>
        <v>5</v>
      </c>
      <c r="L101" s="16">
        <f t="shared" si="9"/>
        <v>450</v>
      </c>
    </row>
    <row r="102" spans="1:12">
      <c r="A102" s="11">
        <v>3</v>
      </c>
      <c r="B102" s="11" t="s">
        <v>111</v>
      </c>
      <c r="C102" s="11"/>
      <c r="D102" s="11" t="s">
        <v>24</v>
      </c>
      <c r="E102" s="11">
        <v>3</v>
      </c>
      <c r="F102" s="16">
        <v>300</v>
      </c>
      <c r="G102" s="11"/>
      <c r="H102" s="11"/>
      <c r="I102" s="11"/>
      <c r="J102" s="11"/>
      <c r="K102" s="11">
        <f t="shared" si="9"/>
        <v>3</v>
      </c>
      <c r="L102" s="16">
        <f t="shared" si="9"/>
        <v>300</v>
      </c>
    </row>
    <row r="103" spans="1:12">
      <c r="A103" s="11">
        <v>4</v>
      </c>
      <c r="B103" s="11" t="s">
        <v>112</v>
      </c>
      <c r="C103" s="11"/>
      <c r="D103" s="11" t="s">
        <v>24</v>
      </c>
      <c r="E103" s="11">
        <v>10</v>
      </c>
      <c r="F103" s="16">
        <v>350</v>
      </c>
      <c r="G103" s="11"/>
      <c r="H103" s="11"/>
      <c r="I103" s="11"/>
      <c r="J103" s="11"/>
      <c r="K103" s="11">
        <f t="shared" si="9"/>
        <v>10</v>
      </c>
      <c r="L103" s="16">
        <f t="shared" si="9"/>
        <v>350</v>
      </c>
    </row>
    <row r="104" spans="1:12" ht="15.75" thickBot="1">
      <c r="A104" s="26">
        <v>5</v>
      </c>
      <c r="B104" s="26" t="s">
        <v>113</v>
      </c>
      <c r="C104" s="26"/>
      <c r="D104" s="26" t="s">
        <v>24</v>
      </c>
      <c r="E104" s="26">
        <v>4</v>
      </c>
      <c r="F104" s="41">
        <v>449</v>
      </c>
      <c r="G104" s="26"/>
      <c r="H104" s="26"/>
      <c r="I104" s="26"/>
      <c r="J104" s="26"/>
      <c r="K104" s="11">
        <f t="shared" si="9"/>
        <v>4</v>
      </c>
      <c r="L104" s="16">
        <f t="shared" si="9"/>
        <v>449</v>
      </c>
    </row>
    <row r="105" spans="1:12" ht="15.75" thickBot="1">
      <c r="A105" s="48"/>
      <c r="B105" s="43" t="s">
        <v>114</v>
      </c>
      <c r="C105" s="43"/>
      <c r="D105" s="43"/>
      <c r="E105" s="43"/>
      <c r="F105" s="31">
        <v>1704</v>
      </c>
      <c r="G105" s="43"/>
      <c r="H105" s="43">
        <v>0</v>
      </c>
      <c r="I105" s="43"/>
      <c r="J105" s="43">
        <v>0</v>
      </c>
      <c r="K105" s="43"/>
      <c r="L105" s="33">
        <v>1704</v>
      </c>
    </row>
    <row r="106" spans="1:12" ht="15.75" thickBot="1">
      <c r="A106" s="48"/>
      <c r="B106" s="34">
        <v>1113</v>
      </c>
      <c r="C106" s="43"/>
      <c r="D106" s="43"/>
      <c r="E106" s="43"/>
      <c r="F106" s="43"/>
      <c r="G106" s="43"/>
      <c r="H106" s="43"/>
      <c r="I106" s="43"/>
      <c r="J106" s="43"/>
      <c r="K106" s="43"/>
      <c r="L106" s="84"/>
    </row>
    <row r="107" spans="1:12">
      <c r="A107" s="27">
        <v>1</v>
      </c>
      <c r="B107" s="27" t="s">
        <v>115</v>
      </c>
      <c r="C107" s="27">
        <v>80</v>
      </c>
      <c r="D107" s="27" t="s">
        <v>24</v>
      </c>
      <c r="E107" s="27">
        <v>1</v>
      </c>
      <c r="F107" s="45">
        <v>80</v>
      </c>
      <c r="G107" s="27"/>
      <c r="H107" s="27"/>
      <c r="I107" s="27"/>
      <c r="J107" s="27"/>
      <c r="K107" s="11">
        <f t="shared" ref="K107:L122" si="10">E107+G107-I107</f>
        <v>1</v>
      </c>
      <c r="L107" s="16">
        <f t="shared" si="10"/>
        <v>80</v>
      </c>
    </row>
    <row r="108" spans="1:12">
      <c r="A108" s="11">
        <v>2</v>
      </c>
      <c r="B108" s="11" t="s">
        <v>116</v>
      </c>
      <c r="C108" s="11">
        <v>64</v>
      </c>
      <c r="D108" s="11" t="s">
        <v>24</v>
      </c>
      <c r="E108" s="11">
        <v>1</v>
      </c>
      <c r="F108" s="16">
        <v>64</v>
      </c>
      <c r="G108" s="11"/>
      <c r="H108" s="11"/>
      <c r="I108" s="11"/>
      <c r="J108" s="11"/>
      <c r="K108" s="11">
        <f t="shared" si="10"/>
        <v>1</v>
      </c>
      <c r="L108" s="16">
        <f t="shared" si="10"/>
        <v>64</v>
      </c>
    </row>
    <row r="109" spans="1:12">
      <c r="A109" s="11">
        <v>3</v>
      </c>
      <c r="B109" s="11" t="s">
        <v>117</v>
      </c>
      <c r="C109" s="11">
        <v>38</v>
      </c>
      <c r="D109" s="11" t="s">
        <v>24</v>
      </c>
      <c r="E109" s="11">
        <v>1</v>
      </c>
      <c r="F109" s="16">
        <v>38</v>
      </c>
      <c r="G109" s="11"/>
      <c r="H109" s="11"/>
      <c r="I109" s="11"/>
      <c r="J109" s="11"/>
      <c r="K109" s="11">
        <f t="shared" si="10"/>
        <v>1</v>
      </c>
      <c r="L109" s="16">
        <f t="shared" si="10"/>
        <v>38</v>
      </c>
    </row>
    <row r="110" spans="1:12">
      <c r="A110" s="11">
        <v>4</v>
      </c>
      <c r="B110" s="11" t="s">
        <v>118</v>
      </c>
      <c r="C110" s="11">
        <v>192</v>
      </c>
      <c r="D110" s="11" t="s">
        <v>24</v>
      </c>
      <c r="E110" s="11">
        <v>1</v>
      </c>
      <c r="F110" s="16">
        <v>192</v>
      </c>
      <c r="G110" s="11"/>
      <c r="H110" s="11"/>
      <c r="I110" s="11"/>
      <c r="J110" s="11"/>
      <c r="K110" s="11">
        <f t="shared" si="10"/>
        <v>1</v>
      </c>
      <c r="L110" s="16">
        <f t="shared" si="10"/>
        <v>192</v>
      </c>
    </row>
    <row r="111" spans="1:12">
      <c r="A111" s="11">
        <v>5</v>
      </c>
      <c r="B111" s="11" t="s">
        <v>119</v>
      </c>
      <c r="C111" s="11">
        <v>427</v>
      </c>
      <c r="D111" s="11" t="s">
        <v>24</v>
      </c>
      <c r="E111" s="11">
        <v>1</v>
      </c>
      <c r="F111" s="16">
        <v>427</v>
      </c>
      <c r="G111" s="11"/>
      <c r="H111" s="11"/>
      <c r="I111" s="11"/>
      <c r="J111" s="11"/>
      <c r="K111" s="11">
        <f t="shared" si="10"/>
        <v>1</v>
      </c>
      <c r="L111" s="16">
        <f t="shared" si="10"/>
        <v>427</v>
      </c>
    </row>
    <row r="112" spans="1:12">
      <c r="A112" s="11">
        <v>6</v>
      </c>
      <c r="B112" s="11" t="s">
        <v>120</v>
      </c>
      <c r="C112" s="11">
        <v>31</v>
      </c>
      <c r="D112" s="11" t="s">
        <v>24</v>
      </c>
      <c r="E112" s="11">
        <v>1</v>
      </c>
      <c r="F112" s="16">
        <v>31</v>
      </c>
      <c r="G112" s="11"/>
      <c r="H112" s="11"/>
      <c r="I112" s="11"/>
      <c r="J112" s="11"/>
      <c r="K112" s="11">
        <f t="shared" si="10"/>
        <v>1</v>
      </c>
      <c r="L112" s="16">
        <f t="shared" si="10"/>
        <v>31</v>
      </c>
    </row>
    <row r="113" spans="1:12">
      <c r="A113" s="11">
        <v>7</v>
      </c>
      <c r="B113" s="11" t="s">
        <v>121</v>
      </c>
      <c r="C113" s="11">
        <v>69</v>
      </c>
      <c r="D113" s="11" t="s">
        <v>24</v>
      </c>
      <c r="E113" s="11">
        <v>1</v>
      </c>
      <c r="F113" s="16">
        <v>69</v>
      </c>
      <c r="G113" s="11"/>
      <c r="H113" s="11"/>
      <c r="I113" s="11"/>
      <c r="J113" s="11"/>
      <c r="K113" s="11">
        <f t="shared" si="10"/>
        <v>1</v>
      </c>
      <c r="L113" s="16">
        <f t="shared" si="10"/>
        <v>69</v>
      </c>
    </row>
    <row r="114" spans="1:12">
      <c r="A114" s="11">
        <v>8</v>
      </c>
      <c r="B114" s="11" t="s">
        <v>122</v>
      </c>
      <c r="C114" s="11">
        <v>10</v>
      </c>
      <c r="D114" s="11" t="s">
        <v>24</v>
      </c>
      <c r="E114" s="11">
        <v>12</v>
      </c>
      <c r="F114" s="16">
        <v>120</v>
      </c>
      <c r="G114" s="11"/>
      <c r="H114" s="11"/>
      <c r="I114" s="11"/>
      <c r="J114" s="11"/>
      <c r="K114" s="11">
        <f t="shared" si="10"/>
        <v>12</v>
      </c>
      <c r="L114" s="16">
        <f t="shared" si="10"/>
        <v>120</v>
      </c>
    </row>
    <row r="115" spans="1:12">
      <c r="A115" s="11">
        <v>9</v>
      </c>
      <c r="B115" s="11" t="s">
        <v>123</v>
      </c>
      <c r="C115" s="11">
        <v>32</v>
      </c>
      <c r="D115" s="11" t="s">
        <v>24</v>
      </c>
      <c r="E115" s="11">
        <v>1</v>
      </c>
      <c r="F115" s="16">
        <v>32</v>
      </c>
      <c r="G115" s="11"/>
      <c r="H115" s="11"/>
      <c r="I115" s="11"/>
      <c r="J115" s="11"/>
      <c r="K115" s="11">
        <f t="shared" si="10"/>
        <v>1</v>
      </c>
      <c r="L115" s="16">
        <f t="shared" si="10"/>
        <v>32</v>
      </c>
    </row>
    <row r="116" spans="1:12">
      <c r="A116" s="11">
        <v>10</v>
      </c>
      <c r="B116" s="11" t="s">
        <v>123</v>
      </c>
      <c r="C116" s="11">
        <v>60</v>
      </c>
      <c r="D116" s="11" t="s">
        <v>24</v>
      </c>
      <c r="E116" s="11">
        <v>2</v>
      </c>
      <c r="F116" s="16">
        <v>120</v>
      </c>
      <c r="G116" s="11"/>
      <c r="H116" s="11"/>
      <c r="I116" s="11"/>
      <c r="J116" s="11"/>
      <c r="K116" s="11">
        <f t="shared" si="10"/>
        <v>2</v>
      </c>
      <c r="L116" s="16">
        <f t="shared" si="10"/>
        <v>120</v>
      </c>
    </row>
    <row r="117" spans="1:12">
      <c r="A117" s="11">
        <v>11</v>
      </c>
      <c r="B117" s="11" t="s">
        <v>124</v>
      </c>
      <c r="C117" s="11">
        <v>28.75</v>
      </c>
      <c r="D117" s="11" t="s">
        <v>24</v>
      </c>
      <c r="E117" s="11">
        <v>4</v>
      </c>
      <c r="F117" s="16">
        <v>115</v>
      </c>
      <c r="G117" s="11"/>
      <c r="H117" s="11"/>
      <c r="I117" s="11"/>
      <c r="J117" s="11"/>
      <c r="K117" s="11">
        <f t="shared" si="10"/>
        <v>4</v>
      </c>
      <c r="L117" s="16">
        <f t="shared" si="10"/>
        <v>115</v>
      </c>
    </row>
    <row r="118" spans="1:12">
      <c r="A118" s="11">
        <v>12</v>
      </c>
      <c r="B118" s="11" t="s">
        <v>125</v>
      </c>
      <c r="C118" s="11">
        <v>15.5</v>
      </c>
      <c r="D118" s="11" t="s">
        <v>24</v>
      </c>
      <c r="E118" s="11">
        <v>12</v>
      </c>
      <c r="F118" s="16">
        <v>186</v>
      </c>
      <c r="G118" s="11"/>
      <c r="H118" s="11"/>
      <c r="I118" s="11"/>
      <c r="J118" s="11"/>
      <c r="K118" s="11">
        <f t="shared" si="10"/>
        <v>12</v>
      </c>
      <c r="L118" s="16">
        <f t="shared" si="10"/>
        <v>186</v>
      </c>
    </row>
    <row r="119" spans="1:12">
      <c r="A119" s="11">
        <v>13</v>
      </c>
      <c r="B119" s="11" t="s">
        <v>126</v>
      </c>
      <c r="C119" s="11">
        <v>62</v>
      </c>
      <c r="D119" s="11" t="s">
        <v>24</v>
      </c>
      <c r="E119" s="11">
        <v>3</v>
      </c>
      <c r="F119" s="16">
        <v>186</v>
      </c>
      <c r="G119" s="11"/>
      <c r="H119" s="11"/>
      <c r="I119" s="11"/>
      <c r="J119" s="11"/>
      <c r="K119" s="11">
        <f t="shared" si="10"/>
        <v>3</v>
      </c>
      <c r="L119" s="16">
        <f t="shared" si="10"/>
        <v>186</v>
      </c>
    </row>
    <row r="120" spans="1:12">
      <c r="A120" s="11">
        <v>14</v>
      </c>
      <c r="B120" s="11" t="s">
        <v>127</v>
      </c>
      <c r="C120" s="11">
        <v>95</v>
      </c>
      <c r="D120" s="11" t="s">
        <v>24</v>
      </c>
      <c r="E120" s="11">
        <v>2</v>
      </c>
      <c r="F120" s="16">
        <v>190</v>
      </c>
      <c r="G120" s="11"/>
      <c r="H120" s="11"/>
      <c r="I120" s="11"/>
      <c r="J120" s="11"/>
      <c r="K120" s="11">
        <f t="shared" si="10"/>
        <v>2</v>
      </c>
      <c r="L120" s="16">
        <f t="shared" si="10"/>
        <v>190</v>
      </c>
    </row>
    <row r="121" spans="1:12">
      <c r="A121" s="11">
        <v>15</v>
      </c>
      <c r="B121" s="11" t="s">
        <v>127</v>
      </c>
      <c r="C121" s="11">
        <v>71.5</v>
      </c>
      <c r="D121" s="11" t="s">
        <v>24</v>
      </c>
      <c r="E121" s="11">
        <v>6</v>
      </c>
      <c r="F121" s="16">
        <v>429</v>
      </c>
      <c r="G121" s="11"/>
      <c r="H121" s="11"/>
      <c r="I121" s="11"/>
      <c r="J121" s="11"/>
      <c r="K121" s="11">
        <f t="shared" si="10"/>
        <v>6</v>
      </c>
      <c r="L121" s="16">
        <f t="shared" si="10"/>
        <v>429</v>
      </c>
    </row>
    <row r="122" spans="1:12">
      <c r="A122" s="11">
        <v>16</v>
      </c>
      <c r="B122" s="11" t="s">
        <v>128</v>
      </c>
      <c r="C122" s="11">
        <v>84.5</v>
      </c>
      <c r="D122" s="11" t="s">
        <v>24</v>
      </c>
      <c r="E122" s="11">
        <v>2</v>
      </c>
      <c r="F122" s="16">
        <v>169</v>
      </c>
      <c r="G122" s="11"/>
      <c r="H122" s="11"/>
      <c r="I122" s="11"/>
      <c r="J122" s="11"/>
      <c r="K122" s="11">
        <f t="shared" si="10"/>
        <v>2</v>
      </c>
      <c r="L122" s="16">
        <f t="shared" si="10"/>
        <v>169</v>
      </c>
    </row>
    <row r="123" spans="1:12">
      <c r="A123" s="11">
        <v>17</v>
      </c>
      <c r="B123" s="11" t="s">
        <v>129</v>
      </c>
      <c r="C123" s="11">
        <v>700</v>
      </c>
      <c r="D123" s="11" t="s">
        <v>24</v>
      </c>
      <c r="E123" s="11">
        <v>1</v>
      </c>
      <c r="F123" s="16">
        <v>700</v>
      </c>
      <c r="G123" s="11"/>
      <c r="H123" s="11"/>
      <c r="I123" s="11"/>
      <c r="J123" s="11"/>
      <c r="K123" s="11">
        <f t="shared" ref="K123:L186" si="11">E123+G123-I123</f>
        <v>1</v>
      </c>
      <c r="L123" s="16">
        <f t="shared" si="11"/>
        <v>700</v>
      </c>
    </row>
    <row r="124" spans="1:12">
      <c r="A124" s="11">
        <v>18</v>
      </c>
      <c r="B124" s="11" t="s">
        <v>130</v>
      </c>
      <c r="C124" s="11">
        <v>36</v>
      </c>
      <c r="D124" s="11" t="s">
        <v>24</v>
      </c>
      <c r="E124" s="11">
        <v>1</v>
      </c>
      <c r="F124" s="16">
        <v>36</v>
      </c>
      <c r="G124" s="11"/>
      <c r="H124" s="11"/>
      <c r="I124" s="11"/>
      <c r="J124" s="11"/>
      <c r="K124" s="11">
        <f t="shared" si="11"/>
        <v>1</v>
      </c>
      <c r="L124" s="16">
        <f t="shared" si="11"/>
        <v>36</v>
      </c>
    </row>
    <row r="125" spans="1:12">
      <c r="A125" s="11">
        <v>19</v>
      </c>
      <c r="B125" s="11" t="s">
        <v>131</v>
      </c>
      <c r="C125" s="11">
        <v>76</v>
      </c>
      <c r="D125" s="11" t="s">
        <v>24</v>
      </c>
      <c r="E125" s="11">
        <v>1</v>
      </c>
      <c r="F125" s="16">
        <v>76</v>
      </c>
      <c r="G125" s="11"/>
      <c r="H125" s="11"/>
      <c r="I125" s="11"/>
      <c r="J125" s="11"/>
      <c r="K125" s="11">
        <f t="shared" si="11"/>
        <v>1</v>
      </c>
      <c r="L125" s="16">
        <f t="shared" si="11"/>
        <v>76</v>
      </c>
    </row>
    <row r="126" spans="1:12">
      <c r="A126" s="11">
        <v>20</v>
      </c>
      <c r="B126" s="11" t="s">
        <v>132</v>
      </c>
      <c r="C126" s="11">
        <v>7.5</v>
      </c>
      <c r="D126" s="11" t="s">
        <v>24</v>
      </c>
      <c r="E126" s="11">
        <v>70</v>
      </c>
      <c r="F126" s="16">
        <v>525</v>
      </c>
      <c r="G126" s="11"/>
      <c r="H126" s="11"/>
      <c r="I126" s="11"/>
      <c r="J126" s="11"/>
      <c r="K126" s="11">
        <f t="shared" si="11"/>
        <v>70</v>
      </c>
      <c r="L126" s="16">
        <f t="shared" si="11"/>
        <v>525</v>
      </c>
    </row>
    <row r="127" spans="1:12">
      <c r="A127" s="11">
        <v>21</v>
      </c>
      <c r="B127" s="11" t="s">
        <v>133</v>
      </c>
      <c r="C127" s="11">
        <v>91.75</v>
      </c>
      <c r="D127" s="11" t="s">
        <v>24</v>
      </c>
      <c r="E127" s="11">
        <v>4</v>
      </c>
      <c r="F127" s="16">
        <v>367</v>
      </c>
      <c r="G127" s="11"/>
      <c r="H127" s="11"/>
      <c r="I127" s="11"/>
      <c r="J127" s="11"/>
      <c r="K127" s="11">
        <f t="shared" si="11"/>
        <v>4</v>
      </c>
      <c r="L127" s="16">
        <f t="shared" si="11"/>
        <v>367</v>
      </c>
    </row>
    <row r="128" spans="1:12">
      <c r="A128" s="11">
        <v>22</v>
      </c>
      <c r="B128" s="11" t="s">
        <v>134</v>
      </c>
      <c r="C128" s="11">
        <v>39.25</v>
      </c>
      <c r="D128" s="11" t="s">
        <v>24</v>
      </c>
      <c r="E128" s="11">
        <v>8</v>
      </c>
      <c r="F128" s="16">
        <v>314</v>
      </c>
      <c r="G128" s="11"/>
      <c r="H128" s="11"/>
      <c r="I128" s="11"/>
      <c r="J128" s="11"/>
      <c r="K128" s="11">
        <f t="shared" si="11"/>
        <v>8</v>
      </c>
      <c r="L128" s="16">
        <f t="shared" si="11"/>
        <v>314</v>
      </c>
    </row>
    <row r="129" spans="1:12">
      <c r="A129" s="11">
        <v>23</v>
      </c>
      <c r="B129" s="11" t="s">
        <v>135</v>
      </c>
      <c r="C129" s="11">
        <v>32</v>
      </c>
      <c r="D129" s="11" t="s">
        <v>24</v>
      </c>
      <c r="E129" s="11">
        <v>1</v>
      </c>
      <c r="F129" s="16">
        <v>32</v>
      </c>
      <c r="G129" s="11"/>
      <c r="H129" s="11"/>
      <c r="I129" s="11"/>
      <c r="J129" s="11"/>
      <c r="K129" s="11">
        <f t="shared" si="11"/>
        <v>1</v>
      </c>
      <c r="L129" s="16">
        <f t="shared" si="11"/>
        <v>32</v>
      </c>
    </row>
    <row r="130" spans="1:12">
      <c r="A130" s="11">
        <v>24</v>
      </c>
      <c r="B130" s="11" t="s">
        <v>136</v>
      </c>
      <c r="C130" s="11">
        <v>90</v>
      </c>
      <c r="D130" s="11" t="s">
        <v>24</v>
      </c>
      <c r="E130" s="11">
        <v>1</v>
      </c>
      <c r="F130" s="16">
        <v>90</v>
      </c>
      <c r="G130" s="11"/>
      <c r="H130" s="11"/>
      <c r="I130" s="11"/>
      <c r="J130" s="11"/>
      <c r="K130" s="11">
        <f t="shared" si="11"/>
        <v>1</v>
      </c>
      <c r="L130" s="16">
        <f t="shared" si="11"/>
        <v>90</v>
      </c>
    </row>
    <row r="131" spans="1:12">
      <c r="A131" s="11">
        <v>25</v>
      </c>
      <c r="B131" s="11" t="s">
        <v>137</v>
      </c>
      <c r="C131" s="11">
        <v>122.875</v>
      </c>
      <c r="D131" s="11" t="s">
        <v>24</v>
      </c>
      <c r="E131" s="11">
        <v>8</v>
      </c>
      <c r="F131" s="16">
        <v>983</v>
      </c>
      <c r="G131" s="11"/>
      <c r="H131" s="11"/>
      <c r="I131" s="11"/>
      <c r="J131" s="11"/>
      <c r="K131" s="11">
        <f t="shared" si="11"/>
        <v>8</v>
      </c>
      <c r="L131" s="16">
        <f t="shared" si="11"/>
        <v>983</v>
      </c>
    </row>
    <row r="132" spans="1:12">
      <c r="A132" s="11">
        <v>26</v>
      </c>
      <c r="B132" s="11" t="s">
        <v>138</v>
      </c>
      <c r="C132" s="11">
        <v>60</v>
      </c>
      <c r="D132" s="11" t="s">
        <v>24</v>
      </c>
      <c r="E132" s="11">
        <v>1</v>
      </c>
      <c r="F132" s="16">
        <v>60</v>
      </c>
      <c r="G132" s="11"/>
      <c r="H132" s="11"/>
      <c r="I132" s="11"/>
      <c r="J132" s="11"/>
      <c r="K132" s="11">
        <f t="shared" si="11"/>
        <v>1</v>
      </c>
      <c r="L132" s="16">
        <f t="shared" si="11"/>
        <v>60</v>
      </c>
    </row>
    <row r="133" spans="1:12">
      <c r="A133" s="11">
        <v>27</v>
      </c>
      <c r="B133" s="11" t="s">
        <v>139</v>
      </c>
      <c r="C133" s="11">
        <v>101</v>
      </c>
      <c r="D133" s="11" t="s">
        <v>24</v>
      </c>
      <c r="E133" s="11">
        <v>1</v>
      </c>
      <c r="F133" s="16">
        <v>101</v>
      </c>
      <c r="G133" s="11"/>
      <c r="H133" s="11"/>
      <c r="I133" s="11"/>
      <c r="J133" s="11"/>
      <c r="K133" s="11">
        <f t="shared" si="11"/>
        <v>1</v>
      </c>
      <c r="L133" s="16">
        <f t="shared" si="11"/>
        <v>101</v>
      </c>
    </row>
    <row r="134" spans="1:12">
      <c r="A134" s="11">
        <v>28</v>
      </c>
      <c r="B134" s="11" t="s">
        <v>140</v>
      </c>
      <c r="C134" s="11">
        <v>97</v>
      </c>
      <c r="D134" s="11" t="s">
        <v>24</v>
      </c>
      <c r="E134" s="11">
        <v>1</v>
      </c>
      <c r="F134" s="16">
        <v>97</v>
      </c>
      <c r="G134" s="11"/>
      <c r="H134" s="11"/>
      <c r="I134" s="11"/>
      <c r="J134" s="11"/>
      <c r="K134" s="11">
        <f t="shared" si="11"/>
        <v>1</v>
      </c>
      <c r="L134" s="16">
        <f t="shared" si="11"/>
        <v>97</v>
      </c>
    </row>
    <row r="135" spans="1:12">
      <c r="A135" s="11">
        <v>29</v>
      </c>
      <c r="B135" s="11" t="s">
        <v>141</v>
      </c>
      <c r="C135" s="11">
        <v>188</v>
      </c>
      <c r="D135" s="11" t="s">
        <v>24</v>
      </c>
      <c r="E135" s="11">
        <v>1</v>
      </c>
      <c r="F135" s="16">
        <v>188</v>
      </c>
      <c r="G135" s="11"/>
      <c r="H135" s="11"/>
      <c r="I135" s="11"/>
      <c r="J135" s="11"/>
      <c r="K135" s="11">
        <f t="shared" si="11"/>
        <v>1</v>
      </c>
      <c r="L135" s="16">
        <f t="shared" si="11"/>
        <v>188</v>
      </c>
    </row>
    <row r="136" spans="1:12">
      <c r="A136" s="11">
        <v>30</v>
      </c>
      <c r="B136" s="11" t="s">
        <v>142</v>
      </c>
      <c r="C136" s="11">
        <v>250</v>
      </c>
      <c r="D136" s="11" t="s">
        <v>24</v>
      </c>
      <c r="E136" s="11">
        <v>1</v>
      </c>
      <c r="F136" s="16">
        <v>250</v>
      </c>
      <c r="G136" s="11"/>
      <c r="H136" s="11"/>
      <c r="I136" s="11"/>
      <c r="J136" s="11"/>
      <c r="K136" s="11">
        <f t="shared" si="11"/>
        <v>1</v>
      </c>
      <c r="L136" s="16">
        <f t="shared" si="11"/>
        <v>250</v>
      </c>
    </row>
    <row r="137" spans="1:12">
      <c r="A137" s="11">
        <v>31</v>
      </c>
      <c r="B137" s="11" t="s">
        <v>143</v>
      </c>
      <c r="C137" s="11">
        <v>10</v>
      </c>
      <c r="D137" s="11" t="s">
        <v>24</v>
      </c>
      <c r="E137" s="11">
        <v>2</v>
      </c>
      <c r="F137" s="16">
        <v>20</v>
      </c>
      <c r="G137" s="11"/>
      <c r="H137" s="11"/>
      <c r="I137" s="11"/>
      <c r="J137" s="11"/>
      <c r="K137" s="11">
        <f t="shared" si="11"/>
        <v>2</v>
      </c>
      <c r="L137" s="16">
        <f t="shared" si="11"/>
        <v>20</v>
      </c>
    </row>
    <row r="138" spans="1:12">
      <c r="A138" s="11">
        <v>32</v>
      </c>
      <c r="B138" s="11" t="s">
        <v>144</v>
      </c>
      <c r="C138" s="11">
        <v>43</v>
      </c>
      <c r="D138" s="11" t="s">
        <v>24</v>
      </c>
      <c r="E138" s="11">
        <v>19</v>
      </c>
      <c r="F138" s="16">
        <v>817</v>
      </c>
      <c r="G138" s="11"/>
      <c r="H138" s="11"/>
      <c r="I138" s="11"/>
      <c r="J138" s="11"/>
      <c r="K138" s="11">
        <f t="shared" si="11"/>
        <v>19</v>
      </c>
      <c r="L138" s="16">
        <f t="shared" si="11"/>
        <v>817</v>
      </c>
    </row>
    <row r="139" spans="1:12">
      <c r="A139" s="11">
        <v>33</v>
      </c>
      <c r="B139" s="11" t="s">
        <v>145</v>
      </c>
      <c r="C139" s="11">
        <v>68.666666666666671</v>
      </c>
      <c r="D139" s="11" t="s">
        <v>24</v>
      </c>
      <c r="E139" s="11">
        <v>6</v>
      </c>
      <c r="F139" s="16">
        <v>412</v>
      </c>
      <c r="G139" s="11"/>
      <c r="H139" s="11"/>
      <c r="I139" s="11"/>
      <c r="J139" s="11"/>
      <c r="K139" s="11">
        <f t="shared" si="11"/>
        <v>6</v>
      </c>
      <c r="L139" s="16">
        <f t="shared" si="11"/>
        <v>412</v>
      </c>
    </row>
    <row r="140" spans="1:12">
      <c r="A140" s="11">
        <v>34</v>
      </c>
      <c r="B140" s="11" t="s">
        <v>146</v>
      </c>
      <c r="C140" s="11">
        <v>89</v>
      </c>
      <c r="D140" s="11" t="s">
        <v>24</v>
      </c>
      <c r="E140" s="11">
        <v>1</v>
      </c>
      <c r="F140" s="16">
        <v>89</v>
      </c>
      <c r="G140" s="11"/>
      <c r="H140" s="11"/>
      <c r="I140" s="11"/>
      <c r="J140" s="11"/>
      <c r="K140" s="11">
        <f t="shared" si="11"/>
        <v>1</v>
      </c>
      <c r="L140" s="16">
        <f t="shared" si="11"/>
        <v>89</v>
      </c>
    </row>
    <row r="141" spans="1:12">
      <c r="A141" s="11">
        <v>35</v>
      </c>
      <c r="B141" s="11" t="s">
        <v>147</v>
      </c>
      <c r="C141" s="11">
        <v>50.1</v>
      </c>
      <c r="D141" s="11" t="s">
        <v>24</v>
      </c>
      <c r="E141" s="11">
        <v>10</v>
      </c>
      <c r="F141" s="16">
        <v>501</v>
      </c>
      <c r="G141" s="11"/>
      <c r="H141" s="11"/>
      <c r="I141" s="11"/>
      <c r="J141" s="11"/>
      <c r="K141" s="11">
        <f t="shared" si="11"/>
        <v>10</v>
      </c>
      <c r="L141" s="16">
        <f t="shared" si="11"/>
        <v>501</v>
      </c>
    </row>
    <row r="142" spans="1:12">
      <c r="A142" s="11">
        <v>36</v>
      </c>
      <c r="B142" s="11" t="s">
        <v>123</v>
      </c>
      <c r="C142" s="11">
        <v>202</v>
      </c>
      <c r="D142" s="11" t="s">
        <v>24</v>
      </c>
      <c r="E142" s="11">
        <v>1</v>
      </c>
      <c r="F142" s="16">
        <v>202</v>
      </c>
      <c r="G142" s="11"/>
      <c r="H142" s="11"/>
      <c r="I142" s="11"/>
      <c r="J142" s="11"/>
      <c r="K142" s="11">
        <f t="shared" si="11"/>
        <v>1</v>
      </c>
      <c r="L142" s="16">
        <f t="shared" si="11"/>
        <v>202</v>
      </c>
    </row>
    <row r="143" spans="1:12">
      <c r="A143" s="11">
        <v>37</v>
      </c>
      <c r="B143" s="11" t="s">
        <v>148</v>
      </c>
      <c r="C143" s="11">
        <v>495.16666666666669</v>
      </c>
      <c r="D143" s="11" t="s">
        <v>24</v>
      </c>
      <c r="E143" s="11">
        <v>6</v>
      </c>
      <c r="F143" s="16">
        <v>2971</v>
      </c>
      <c r="G143" s="11"/>
      <c r="H143" s="11"/>
      <c r="I143" s="11"/>
      <c r="J143" s="11"/>
      <c r="K143" s="11">
        <f t="shared" si="11"/>
        <v>6</v>
      </c>
      <c r="L143" s="16">
        <f t="shared" si="11"/>
        <v>2971</v>
      </c>
    </row>
    <row r="144" spans="1:12">
      <c r="A144" s="11">
        <v>38</v>
      </c>
      <c r="B144" s="11" t="s">
        <v>149</v>
      </c>
      <c r="C144" s="11">
        <v>564</v>
      </c>
      <c r="D144" s="11" t="s">
        <v>24</v>
      </c>
      <c r="E144" s="11">
        <v>1</v>
      </c>
      <c r="F144" s="16">
        <v>564</v>
      </c>
      <c r="G144" s="11"/>
      <c r="H144" s="11"/>
      <c r="I144" s="11"/>
      <c r="J144" s="11"/>
      <c r="K144" s="11">
        <f t="shared" si="11"/>
        <v>1</v>
      </c>
      <c r="L144" s="16">
        <f t="shared" si="11"/>
        <v>564</v>
      </c>
    </row>
    <row r="145" spans="1:12">
      <c r="A145" s="11">
        <v>39</v>
      </c>
      <c r="B145" s="11" t="s">
        <v>150</v>
      </c>
      <c r="C145" s="11">
        <v>72</v>
      </c>
      <c r="D145" s="11" t="s">
        <v>24</v>
      </c>
      <c r="E145" s="11">
        <v>19</v>
      </c>
      <c r="F145" s="16">
        <v>1368</v>
      </c>
      <c r="G145" s="11"/>
      <c r="H145" s="11"/>
      <c r="I145" s="11"/>
      <c r="J145" s="11"/>
      <c r="K145" s="11">
        <f t="shared" si="11"/>
        <v>19</v>
      </c>
      <c r="L145" s="16">
        <f t="shared" si="11"/>
        <v>1368</v>
      </c>
    </row>
    <row r="146" spans="1:12">
      <c r="A146" s="11">
        <v>40</v>
      </c>
      <c r="B146" s="11" t="s">
        <v>151</v>
      </c>
      <c r="C146" s="11">
        <v>60</v>
      </c>
      <c r="D146" s="11" t="s">
        <v>24</v>
      </c>
      <c r="E146" s="11">
        <v>2</v>
      </c>
      <c r="F146" s="16">
        <v>120</v>
      </c>
      <c r="G146" s="11"/>
      <c r="H146" s="11"/>
      <c r="I146" s="11"/>
      <c r="J146" s="11"/>
      <c r="K146" s="11">
        <f t="shared" si="11"/>
        <v>2</v>
      </c>
      <c r="L146" s="16">
        <f t="shared" si="11"/>
        <v>120</v>
      </c>
    </row>
    <row r="147" spans="1:12">
      <c r="A147" s="11">
        <v>41</v>
      </c>
      <c r="B147" s="11" t="s">
        <v>152</v>
      </c>
      <c r="C147" s="11">
        <v>113.33333333333333</v>
      </c>
      <c r="D147" s="11" t="s">
        <v>24</v>
      </c>
      <c r="E147" s="11">
        <v>15</v>
      </c>
      <c r="F147" s="16">
        <v>1700</v>
      </c>
      <c r="G147" s="11"/>
      <c r="H147" s="11"/>
      <c r="I147" s="11"/>
      <c r="J147" s="11"/>
      <c r="K147" s="11">
        <f t="shared" si="11"/>
        <v>15</v>
      </c>
      <c r="L147" s="16">
        <f t="shared" si="11"/>
        <v>1700</v>
      </c>
    </row>
    <row r="148" spans="1:12">
      <c r="A148" s="11">
        <v>42</v>
      </c>
      <c r="B148" s="11" t="s">
        <v>153</v>
      </c>
      <c r="C148" s="11">
        <v>53</v>
      </c>
      <c r="D148" s="11" t="s">
        <v>24</v>
      </c>
      <c r="E148" s="11">
        <v>2</v>
      </c>
      <c r="F148" s="16">
        <v>106</v>
      </c>
      <c r="G148" s="11"/>
      <c r="H148" s="11"/>
      <c r="I148" s="11"/>
      <c r="J148" s="11"/>
      <c r="K148" s="11">
        <f t="shared" si="11"/>
        <v>2</v>
      </c>
      <c r="L148" s="16">
        <f t="shared" si="11"/>
        <v>106</v>
      </c>
    </row>
    <row r="149" spans="1:12">
      <c r="A149" s="11">
        <v>43</v>
      </c>
      <c r="B149" s="11" t="s">
        <v>154</v>
      </c>
      <c r="C149" s="11">
        <v>95</v>
      </c>
      <c r="D149" s="11" t="s">
        <v>24</v>
      </c>
      <c r="E149" s="11">
        <v>1</v>
      </c>
      <c r="F149" s="16">
        <v>95</v>
      </c>
      <c r="G149" s="11"/>
      <c r="H149" s="11"/>
      <c r="I149" s="11"/>
      <c r="J149" s="11"/>
      <c r="K149" s="11">
        <f t="shared" si="11"/>
        <v>1</v>
      </c>
      <c r="L149" s="16">
        <f t="shared" si="11"/>
        <v>95</v>
      </c>
    </row>
    <row r="150" spans="1:12">
      <c r="A150" s="11">
        <v>44</v>
      </c>
      <c r="B150" s="11" t="s">
        <v>155</v>
      </c>
      <c r="C150" s="11">
        <v>21</v>
      </c>
      <c r="D150" s="11" t="s">
        <v>24</v>
      </c>
      <c r="E150" s="11">
        <v>6</v>
      </c>
      <c r="F150" s="16">
        <v>126</v>
      </c>
      <c r="G150" s="11"/>
      <c r="H150" s="11"/>
      <c r="I150" s="11"/>
      <c r="J150" s="11"/>
      <c r="K150" s="11">
        <f t="shared" si="11"/>
        <v>6</v>
      </c>
      <c r="L150" s="16">
        <f t="shared" si="11"/>
        <v>126</v>
      </c>
    </row>
    <row r="151" spans="1:12">
      <c r="A151" s="11">
        <v>45</v>
      </c>
      <c r="B151" s="11" t="s">
        <v>156</v>
      </c>
      <c r="C151" s="11">
        <v>17.710526315789473</v>
      </c>
      <c r="D151" s="11" t="s">
        <v>24</v>
      </c>
      <c r="E151" s="11">
        <v>76</v>
      </c>
      <c r="F151" s="16">
        <v>1346</v>
      </c>
      <c r="G151" s="11"/>
      <c r="H151" s="11"/>
      <c r="I151" s="11"/>
      <c r="J151" s="11"/>
      <c r="K151" s="11">
        <f t="shared" si="11"/>
        <v>76</v>
      </c>
      <c r="L151" s="16">
        <f t="shared" si="11"/>
        <v>1346</v>
      </c>
    </row>
    <row r="152" spans="1:12">
      <c r="A152" s="11">
        <v>46</v>
      </c>
      <c r="B152" s="11" t="s">
        <v>157</v>
      </c>
      <c r="C152" s="11">
        <v>80</v>
      </c>
      <c r="D152" s="11" t="s">
        <v>24</v>
      </c>
      <c r="E152" s="11">
        <v>10</v>
      </c>
      <c r="F152" s="16">
        <v>800</v>
      </c>
      <c r="G152" s="11"/>
      <c r="H152" s="11"/>
      <c r="I152" s="11"/>
      <c r="J152" s="11"/>
      <c r="K152" s="11">
        <f t="shared" si="11"/>
        <v>10</v>
      </c>
      <c r="L152" s="16">
        <f t="shared" si="11"/>
        <v>800</v>
      </c>
    </row>
    <row r="153" spans="1:12">
      <c r="A153" s="11">
        <v>47</v>
      </c>
      <c r="B153" s="11" t="s">
        <v>158</v>
      </c>
      <c r="C153" s="11">
        <v>64</v>
      </c>
      <c r="D153" s="11" t="s">
        <v>24</v>
      </c>
      <c r="E153" s="11">
        <v>1</v>
      </c>
      <c r="F153" s="16">
        <v>64</v>
      </c>
      <c r="G153" s="11"/>
      <c r="H153" s="11"/>
      <c r="I153" s="11"/>
      <c r="J153" s="11"/>
      <c r="K153" s="11">
        <f t="shared" si="11"/>
        <v>1</v>
      </c>
      <c r="L153" s="16">
        <f t="shared" si="11"/>
        <v>64</v>
      </c>
    </row>
    <row r="154" spans="1:12">
      <c r="A154" s="11">
        <v>48</v>
      </c>
      <c r="B154" s="11" t="s">
        <v>159</v>
      </c>
      <c r="C154" s="11">
        <v>68</v>
      </c>
      <c r="D154" s="11" t="s">
        <v>24</v>
      </c>
      <c r="E154" s="11">
        <v>1</v>
      </c>
      <c r="F154" s="16">
        <v>68</v>
      </c>
      <c r="G154" s="11"/>
      <c r="H154" s="11"/>
      <c r="I154" s="11"/>
      <c r="J154" s="11"/>
      <c r="K154" s="11">
        <f t="shared" si="11"/>
        <v>1</v>
      </c>
      <c r="L154" s="16">
        <f t="shared" si="11"/>
        <v>68</v>
      </c>
    </row>
    <row r="155" spans="1:12">
      <c r="A155" s="11">
        <v>49</v>
      </c>
      <c r="B155" s="11" t="s">
        <v>160</v>
      </c>
      <c r="C155" s="11">
        <v>62.666666666666664</v>
      </c>
      <c r="D155" s="11" t="s">
        <v>24</v>
      </c>
      <c r="E155" s="11">
        <v>3</v>
      </c>
      <c r="F155" s="16">
        <v>188</v>
      </c>
      <c r="G155" s="11"/>
      <c r="H155" s="11"/>
      <c r="I155" s="11"/>
      <c r="J155" s="11"/>
      <c r="K155" s="11">
        <f t="shared" si="11"/>
        <v>3</v>
      </c>
      <c r="L155" s="16">
        <f t="shared" si="11"/>
        <v>188</v>
      </c>
    </row>
    <row r="156" spans="1:12">
      <c r="A156" s="11">
        <v>50</v>
      </c>
      <c r="B156" s="11" t="s">
        <v>161</v>
      </c>
      <c r="C156" s="11">
        <v>43</v>
      </c>
      <c r="D156" s="11" t="s">
        <v>24</v>
      </c>
      <c r="E156" s="11">
        <v>1</v>
      </c>
      <c r="F156" s="16">
        <v>43</v>
      </c>
      <c r="G156" s="11"/>
      <c r="H156" s="11"/>
      <c r="I156" s="11"/>
      <c r="J156" s="11"/>
      <c r="K156" s="11">
        <f t="shared" si="11"/>
        <v>1</v>
      </c>
      <c r="L156" s="16">
        <f t="shared" si="11"/>
        <v>43</v>
      </c>
    </row>
    <row r="157" spans="1:12">
      <c r="A157" s="11">
        <v>51</v>
      </c>
      <c r="B157" s="11" t="s">
        <v>162</v>
      </c>
      <c r="C157" s="11">
        <v>136</v>
      </c>
      <c r="D157" s="11" t="s">
        <v>24</v>
      </c>
      <c r="E157" s="11">
        <v>11</v>
      </c>
      <c r="F157" s="16">
        <v>1496</v>
      </c>
      <c r="G157" s="11"/>
      <c r="H157" s="11"/>
      <c r="I157" s="11"/>
      <c r="J157" s="11"/>
      <c r="K157" s="11">
        <f t="shared" si="11"/>
        <v>11</v>
      </c>
      <c r="L157" s="16">
        <f t="shared" si="11"/>
        <v>1496</v>
      </c>
    </row>
    <row r="158" spans="1:12">
      <c r="A158" s="11">
        <v>52</v>
      </c>
      <c r="B158" s="11" t="s">
        <v>163</v>
      </c>
      <c r="C158" s="11">
        <v>16.875</v>
      </c>
      <c r="D158" s="11" t="s">
        <v>24</v>
      </c>
      <c r="E158" s="11">
        <v>8</v>
      </c>
      <c r="F158" s="16">
        <v>135</v>
      </c>
      <c r="G158" s="11"/>
      <c r="H158" s="11"/>
      <c r="I158" s="11"/>
      <c r="J158" s="11"/>
      <c r="K158" s="11">
        <f t="shared" si="11"/>
        <v>8</v>
      </c>
      <c r="L158" s="16">
        <f t="shared" si="11"/>
        <v>135</v>
      </c>
    </row>
    <row r="159" spans="1:12">
      <c r="A159" s="11">
        <v>53</v>
      </c>
      <c r="B159" s="11" t="s">
        <v>164</v>
      </c>
      <c r="C159" s="11">
        <v>57</v>
      </c>
      <c r="D159" s="11" t="s">
        <v>24</v>
      </c>
      <c r="E159" s="11">
        <v>8</v>
      </c>
      <c r="F159" s="16">
        <v>456</v>
      </c>
      <c r="G159" s="11"/>
      <c r="H159" s="11"/>
      <c r="I159" s="11"/>
      <c r="J159" s="11"/>
      <c r="K159" s="11">
        <f t="shared" si="11"/>
        <v>8</v>
      </c>
      <c r="L159" s="16">
        <f t="shared" si="11"/>
        <v>456</v>
      </c>
    </row>
    <row r="160" spans="1:12">
      <c r="A160" s="11">
        <v>54</v>
      </c>
      <c r="B160" s="11" t="s">
        <v>92</v>
      </c>
      <c r="C160" s="11">
        <v>57</v>
      </c>
      <c r="D160" s="11" t="s">
        <v>24</v>
      </c>
      <c r="E160" s="11">
        <v>8</v>
      </c>
      <c r="F160" s="16">
        <v>456</v>
      </c>
      <c r="G160" s="11"/>
      <c r="H160" s="11"/>
      <c r="I160" s="11"/>
      <c r="J160" s="11"/>
      <c r="K160" s="11">
        <f t="shared" si="11"/>
        <v>8</v>
      </c>
      <c r="L160" s="16">
        <f t="shared" si="11"/>
        <v>456</v>
      </c>
    </row>
    <row r="161" spans="1:12">
      <c r="A161" s="11">
        <v>55</v>
      </c>
      <c r="B161" s="11" t="s">
        <v>92</v>
      </c>
      <c r="C161" s="11">
        <v>424</v>
      </c>
      <c r="D161" s="11" t="s">
        <v>24</v>
      </c>
      <c r="E161" s="11">
        <v>1</v>
      </c>
      <c r="F161" s="16">
        <v>424</v>
      </c>
      <c r="G161" s="11"/>
      <c r="H161" s="11"/>
      <c r="I161" s="11"/>
      <c r="J161" s="11"/>
      <c r="K161" s="11">
        <f t="shared" si="11"/>
        <v>1</v>
      </c>
      <c r="L161" s="16">
        <f t="shared" si="11"/>
        <v>424</v>
      </c>
    </row>
    <row r="162" spans="1:12">
      <c r="A162" s="11">
        <v>56</v>
      </c>
      <c r="B162" s="11" t="s">
        <v>165</v>
      </c>
      <c r="C162" s="11">
        <v>26.375</v>
      </c>
      <c r="D162" s="11" t="s">
        <v>24</v>
      </c>
      <c r="E162" s="11">
        <v>16</v>
      </c>
      <c r="F162" s="16">
        <v>422</v>
      </c>
      <c r="G162" s="11"/>
      <c r="H162" s="11"/>
      <c r="I162" s="11"/>
      <c r="J162" s="11"/>
      <c r="K162" s="11">
        <f t="shared" si="11"/>
        <v>16</v>
      </c>
      <c r="L162" s="16">
        <f t="shared" si="11"/>
        <v>422</v>
      </c>
    </row>
    <row r="163" spans="1:12">
      <c r="A163" s="11">
        <v>57</v>
      </c>
      <c r="B163" s="11" t="s">
        <v>166</v>
      </c>
      <c r="C163" s="11">
        <v>69</v>
      </c>
      <c r="D163" s="11" t="s">
        <v>24</v>
      </c>
      <c r="E163" s="11">
        <v>8</v>
      </c>
      <c r="F163" s="16">
        <v>552</v>
      </c>
      <c r="G163" s="11"/>
      <c r="H163" s="11"/>
      <c r="I163" s="11"/>
      <c r="J163" s="11"/>
      <c r="K163" s="11">
        <f t="shared" si="11"/>
        <v>8</v>
      </c>
      <c r="L163" s="16">
        <f t="shared" si="11"/>
        <v>552</v>
      </c>
    </row>
    <row r="164" spans="1:12">
      <c r="A164" s="11">
        <v>58</v>
      </c>
      <c r="B164" s="11" t="s">
        <v>167</v>
      </c>
      <c r="C164" s="11">
        <v>55</v>
      </c>
      <c r="D164" s="11" t="s">
        <v>24</v>
      </c>
      <c r="E164" s="11">
        <v>1</v>
      </c>
      <c r="F164" s="16">
        <v>55</v>
      </c>
      <c r="G164" s="11"/>
      <c r="H164" s="11"/>
      <c r="I164" s="11"/>
      <c r="J164" s="11"/>
      <c r="K164" s="11">
        <f t="shared" si="11"/>
        <v>1</v>
      </c>
      <c r="L164" s="16">
        <f t="shared" si="11"/>
        <v>55</v>
      </c>
    </row>
    <row r="165" spans="1:12">
      <c r="A165" s="11">
        <v>59</v>
      </c>
      <c r="B165" s="11" t="s">
        <v>168</v>
      </c>
      <c r="C165" s="11">
        <v>81</v>
      </c>
      <c r="D165" s="11" t="s">
        <v>24</v>
      </c>
      <c r="E165" s="11">
        <v>3</v>
      </c>
      <c r="F165" s="16">
        <v>243</v>
      </c>
      <c r="G165" s="11"/>
      <c r="H165" s="11"/>
      <c r="I165" s="11"/>
      <c r="J165" s="11"/>
      <c r="K165" s="11">
        <f t="shared" si="11"/>
        <v>3</v>
      </c>
      <c r="L165" s="16">
        <f t="shared" si="11"/>
        <v>243</v>
      </c>
    </row>
    <row r="166" spans="1:12">
      <c r="A166" s="11">
        <v>60</v>
      </c>
      <c r="B166" s="11" t="s">
        <v>169</v>
      </c>
      <c r="C166" s="11">
        <v>7.625</v>
      </c>
      <c r="D166" s="11" t="s">
        <v>24</v>
      </c>
      <c r="E166" s="11">
        <v>8</v>
      </c>
      <c r="F166" s="16">
        <v>61</v>
      </c>
      <c r="G166" s="11"/>
      <c r="H166" s="11"/>
      <c r="I166" s="11"/>
      <c r="J166" s="11"/>
      <c r="K166" s="11">
        <f t="shared" si="11"/>
        <v>8</v>
      </c>
      <c r="L166" s="16">
        <f t="shared" si="11"/>
        <v>61</v>
      </c>
    </row>
    <row r="167" spans="1:12">
      <c r="A167" s="11">
        <v>61</v>
      </c>
      <c r="B167" s="11" t="s">
        <v>170</v>
      </c>
      <c r="C167" s="11">
        <v>16</v>
      </c>
      <c r="D167" s="11" t="s">
        <v>24</v>
      </c>
      <c r="E167" s="11">
        <v>1</v>
      </c>
      <c r="F167" s="16">
        <v>16</v>
      </c>
      <c r="G167" s="11"/>
      <c r="H167" s="11"/>
      <c r="I167" s="11"/>
      <c r="J167" s="11"/>
      <c r="K167" s="11">
        <f t="shared" si="11"/>
        <v>1</v>
      </c>
      <c r="L167" s="16">
        <f t="shared" si="11"/>
        <v>16</v>
      </c>
    </row>
    <row r="168" spans="1:12">
      <c r="A168" s="11">
        <v>62</v>
      </c>
      <c r="B168" s="11" t="s">
        <v>138</v>
      </c>
      <c r="C168" s="11">
        <v>200</v>
      </c>
      <c r="D168" s="11" t="s">
        <v>24</v>
      </c>
      <c r="E168" s="11">
        <v>1</v>
      </c>
      <c r="F168" s="16">
        <v>200</v>
      </c>
      <c r="G168" s="11"/>
      <c r="H168" s="11"/>
      <c r="I168" s="11"/>
      <c r="J168" s="11"/>
      <c r="K168" s="11">
        <f t="shared" si="11"/>
        <v>1</v>
      </c>
      <c r="L168" s="16">
        <f t="shared" si="11"/>
        <v>200</v>
      </c>
    </row>
    <row r="169" spans="1:12">
      <c r="A169" s="11">
        <v>63</v>
      </c>
      <c r="B169" s="11" t="s">
        <v>171</v>
      </c>
      <c r="C169" s="11">
        <v>321</v>
      </c>
      <c r="D169" s="11" t="s">
        <v>24</v>
      </c>
      <c r="E169" s="11">
        <v>1</v>
      </c>
      <c r="F169" s="16">
        <v>321</v>
      </c>
      <c r="G169" s="11"/>
      <c r="H169" s="11"/>
      <c r="I169" s="11"/>
      <c r="J169" s="11"/>
      <c r="K169" s="11">
        <f t="shared" si="11"/>
        <v>1</v>
      </c>
      <c r="L169" s="16">
        <f t="shared" si="11"/>
        <v>321</v>
      </c>
    </row>
    <row r="170" spans="1:12">
      <c r="A170" s="11">
        <v>64</v>
      </c>
      <c r="B170" s="11" t="s">
        <v>144</v>
      </c>
      <c r="C170" s="11">
        <v>130</v>
      </c>
      <c r="D170" s="11" t="s">
        <v>24</v>
      </c>
      <c r="E170" s="11">
        <v>10</v>
      </c>
      <c r="F170" s="16">
        <v>1300</v>
      </c>
      <c r="G170" s="11"/>
      <c r="H170" s="11"/>
      <c r="I170" s="11"/>
      <c r="J170" s="11"/>
      <c r="K170" s="11">
        <f t="shared" si="11"/>
        <v>10</v>
      </c>
      <c r="L170" s="16">
        <f t="shared" si="11"/>
        <v>1300</v>
      </c>
    </row>
    <row r="171" spans="1:12">
      <c r="A171" s="11">
        <v>65</v>
      </c>
      <c r="B171" s="11" t="s">
        <v>172</v>
      </c>
      <c r="C171" s="11">
        <v>55</v>
      </c>
      <c r="D171" s="11" t="s">
        <v>24</v>
      </c>
      <c r="E171" s="11">
        <v>20</v>
      </c>
      <c r="F171" s="16">
        <v>1100</v>
      </c>
      <c r="G171" s="11"/>
      <c r="H171" s="11"/>
      <c r="I171" s="11"/>
      <c r="J171" s="11"/>
      <c r="K171" s="11">
        <f t="shared" si="11"/>
        <v>20</v>
      </c>
      <c r="L171" s="16">
        <f t="shared" si="11"/>
        <v>1100</v>
      </c>
    </row>
    <row r="172" spans="1:12">
      <c r="A172" s="11">
        <v>66</v>
      </c>
      <c r="B172" s="11" t="s">
        <v>173</v>
      </c>
      <c r="C172" s="11">
        <v>75</v>
      </c>
      <c r="D172" s="11" t="s">
        <v>24</v>
      </c>
      <c r="E172" s="11">
        <v>6</v>
      </c>
      <c r="F172" s="16">
        <v>450</v>
      </c>
      <c r="G172" s="11"/>
      <c r="H172" s="11"/>
      <c r="I172" s="11"/>
      <c r="J172" s="11"/>
      <c r="K172" s="11">
        <f t="shared" si="11"/>
        <v>6</v>
      </c>
      <c r="L172" s="16">
        <f t="shared" si="11"/>
        <v>450</v>
      </c>
    </row>
    <row r="173" spans="1:12">
      <c r="A173" s="11">
        <v>67</v>
      </c>
      <c r="B173" s="11" t="s">
        <v>175</v>
      </c>
      <c r="C173" s="11">
        <v>625</v>
      </c>
      <c r="D173" s="11" t="s">
        <v>24</v>
      </c>
      <c r="E173" s="11">
        <v>1</v>
      </c>
      <c r="F173" s="16">
        <v>625</v>
      </c>
      <c r="G173" s="11"/>
      <c r="H173" s="11"/>
      <c r="I173" s="11"/>
      <c r="J173" s="11"/>
      <c r="K173" s="11">
        <f t="shared" si="11"/>
        <v>1</v>
      </c>
      <c r="L173" s="16">
        <f t="shared" si="11"/>
        <v>625</v>
      </c>
    </row>
    <row r="174" spans="1:12">
      <c r="A174" s="11">
        <v>68</v>
      </c>
      <c r="B174" s="11" t="s">
        <v>172</v>
      </c>
      <c r="C174" s="11">
        <v>80</v>
      </c>
      <c r="D174" s="11" t="s">
        <v>24</v>
      </c>
      <c r="E174" s="11">
        <v>60</v>
      </c>
      <c r="F174" s="16">
        <v>4800</v>
      </c>
      <c r="G174" s="11"/>
      <c r="H174" s="11"/>
      <c r="I174" s="11"/>
      <c r="J174" s="11"/>
      <c r="K174" s="11">
        <f t="shared" si="11"/>
        <v>60</v>
      </c>
      <c r="L174" s="16">
        <f t="shared" si="11"/>
        <v>4800</v>
      </c>
    </row>
    <row r="175" spans="1:12">
      <c r="A175" s="11">
        <v>69</v>
      </c>
      <c r="B175" s="11" t="s">
        <v>127</v>
      </c>
      <c r="C175" s="11">
        <v>650</v>
      </c>
      <c r="D175" s="11" t="s">
        <v>24</v>
      </c>
      <c r="E175" s="11">
        <v>5</v>
      </c>
      <c r="F175" s="16">
        <v>3250</v>
      </c>
      <c r="G175" s="11"/>
      <c r="H175" s="11"/>
      <c r="I175" s="11"/>
      <c r="J175" s="11"/>
      <c r="K175" s="11">
        <f t="shared" si="11"/>
        <v>5</v>
      </c>
      <c r="L175" s="16">
        <f t="shared" si="11"/>
        <v>3250</v>
      </c>
    </row>
    <row r="176" spans="1:12">
      <c r="A176" s="11">
        <v>70</v>
      </c>
      <c r="B176" s="11" t="s">
        <v>176</v>
      </c>
      <c r="C176" s="11">
        <v>187</v>
      </c>
      <c r="D176" s="11" t="s">
        <v>24</v>
      </c>
      <c r="E176" s="11">
        <v>28</v>
      </c>
      <c r="F176" s="16">
        <v>5236</v>
      </c>
      <c r="G176" s="11"/>
      <c r="H176" s="11"/>
      <c r="I176" s="11"/>
      <c r="J176" s="11"/>
      <c r="K176" s="11">
        <f t="shared" si="11"/>
        <v>28</v>
      </c>
      <c r="L176" s="16">
        <f t="shared" si="11"/>
        <v>5236</v>
      </c>
    </row>
    <row r="177" spans="1:12">
      <c r="A177" s="11">
        <v>71</v>
      </c>
      <c r="B177" s="11" t="s">
        <v>177</v>
      </c>
      <c r="C177" s="11">
        <v>216</v>
      </c>
      <c r="D177" s="11" t="s">
        <v>24</v>
      </c>
      <c r="E177" s="11">
        <v>2</v>
      </c>
      <c r="F177" s="16">
        <v>432</v>
      </c>
      <c r="G177" s="11"/>
      <c r="H177" s="11"/>
      <c r="I177" s="11"/>
      <c r="J177" s="11"/>
      <c r="K177" s="11">
        <f t="shared" si="11"/>
        <v>2</v>
      </c>
      <c r="L177" s="16">
        <f t="shared" si="11"/>
        <v>432</v>
      </c>
    </row>
    <row r="178" spans="1:12">
      <c r="A178" s="11">
        <v>72</v>
      </c>
      <c r="B178" s="11" t="s">
        <v>178</v>
      </c>
      <c r="C178" s="11">
        <v>132.5</v>
      </c>
      <c r="D178" s="11" t="s">
        <v>24</v>
      </c>
      <c r="E178" s="11">
        <v>4</v>
      </c>
      <c r="F178" s="16">
        <v>530</v>
      </c>
      <c r="G178" s="11"/>
      <c r="H178" s="11"/>
      <c r="I178" s="11"/>
      <c r="J178" s="11"/>
      <c r="K178" s="11">
        <f t="shared" si="11"/>
        <v>4</v>
      </c>
      <c r="L178" s="16">
        <f t="shared" si="11"/>
        <v>530</v>
      </c>
    </row>
    <row r="179" spans="1:12">
      <c r="A179" s="11">
        <v>73</v>
      </c>
      <c r="B179" s="11" t="s">
        <v>179</v>
      </c>
      <c r="C179" s="11">
        <v>400</v>
      </c>
      <c r="D179" s="11" t="s">
        <v>24</v>
      </c>
      <c r="E179" s="11">
        <v>1</v>
      </c>
      <c r="F179" s="16">
        <v>400</v>
      </c>
      <c r="G179" s="11"/>
      <c r="H179" s="11"/>
      <c r="I179" s="11"/>
      <c r="J179" s="11"/>
      <c r="K179" s="11">
        <f t="shared" si="11"/>
        <v>1</v>
      </c>
      <c r="L179" s="16">
        <f t="shared" si="11"/>
        <v>400</v>
      </c>
    </row>
    <row r="180" spans="1:12">
      <c r="A180" s="11">
        <v>74</v>
      </c>
      <c r="B180" s="11" t="s">
        <v>180</v>
      </c>
      <c r="C180" s="11">
        <v>340</v>
      </c>
      <c r="D180" s="11" t="s">
        <v>24</v>
      </c>
      <c r="E180" s="11">
        <v>10</v>
      </c>
      <c r="F180" s="16">
        <v>3400</v>
      </c>
      <c r="G180" s="11"/>
      <c r="H180" s="11"/>
      <c r="I180" s="11"/>
      <c r="J180" s="11"/>
      <c r="K180" s="11">
        <f t="shared" si="11"/>
        <v>10</v>
      </c>
      <c r="L180" s="16">
        <f t="shared" si="11"/>
        <v>3400</v>
      </c>
    </row>
    <row r="181" spans="1:12">
      <c r="A181" s="11">
        <v>75</v>
      </c>
      <c r="B181" s="11" t="s">
        <v>127</v>
      </c>
      <c r="C181" s="11">
        <v>310</v>
      </c>
      <c r="D181" s="11" t="s">
        <v>24</v>
      </c>
      <c r="E181" s="11">
        <v>11</v>
      </c>
      <c r="F181" s="16">
        <v>3410</v>
      </c>
      <c r="G181" s="11"/>
      <c r="H181" s="11"/>
      <c r="I181" s="11"/>
      <c r="J181" s="11"/>
      <c r="K181" s="11">
        <f t="shared" si="11"/>
        <v>11</v>
      </c>
      <c r="L181" s="16">
        <f t="shared" si="11"/>
        <v>3410</v>
      </c>
    </row>
    <row r="182" spans="1:12">
      <c r="A182" s="11">
        <v>76</v>
      </c>
      <c r="B182" s="11" t="s">
        <v>181</v>
      </c>
      <c r="C182" s="11">
        <v>190</v>
      </c>
      <c r="D182" s="11" t="s">
        <v>24</v>
      </c>
      <c r="E182" s="11">
        <v>1</v>
      </c>
      <c r="F182" s="16">
        <v>190</v>
      </c>
      <c r="G182" s="11"/>
      <c r="H182" s="11"/>
      <c r="I182" s="11"/>
      <c r="J182" s="11"/>
      <c r="K182" s="11">
        <f t="shared" si="11"/>
        <v>1</v>
      </c>
      <c r="L182" s="16">
        <f t="shared" si="11"/>
        <v>190</v>
      </c>
    </row>
    <row r="183" spans="1:12">
      <c r="A183" s="11">
        <v>77</v>
      </c>
      <c r="B183" s="11" t="s">
        <v>182</v>
      </c>
      <c r="C183" s="11">
        <v>190</v>
      </c>
      <c r="D183" s="11" t="s">
        <v>24</v>
      </c>
      <c r="E183" s="11">
        <v>1</v>
      </c>
      <c r="F183" s="16">
        <v>190</v>
      </c>
      <c r="G183" s="11"/>
      <c r="H183" s="11"/>
      <c r="I183" s="11"/>
      <c r="J183" s="11"/>
      <c r="K183" s="11">
        <f t="shared" si="11"/>
        <v>1</v>
      </c>
      <c r="L183" s="16">
        <f t="shared" si="11"/>
        <v>190</v>
      </c>
    </row>
    <row r="184" spans="1:12">
      <c r="A184" s="11">
        <v>78</v>
      </c>
      <c r="B184" s="11" t="s">
        <v>183</v>
      </c>
      <c r="C184" s="11">
        <v>515</v>
      </c>
      <c r="D184" s="11" t="s">
        <v>24</v>
      </c>
      <c r="E184" s="11">
        <v>1</v>
      </c>
      <c r="F184" s="16">
        <v>515</v>
      </c>
      <c r="G184" s="11"/>
      <c r="H184" s="11"/>
      <c r="I184" s="11"/>
      <c r="J184" s="11"/>
      <c r="K184" s="11">
        <f t="shared" si="11"/>
        <v>1</v>
      </c>
      <c r="L184" s="16">
        <f t="shared" si="11"/>
        <v>515</v>
      </c>
    </row>
    <row r="185" spans="1:12">
      <c r="A185" s="11">
        <v>79</v>
      </c>
      <c r="B185" s="11" t="s">
        <v>184</v>
      </c>
      <c r="C185" s="11">
        <v>791</v>
      </c>
      <c r="D185" s="11" t="s">
        <v>24</v>
      </c>
      <c r="E185" s="11">
        <v>6</v>
      </c>
      <c r="F185" s="16">
        <v>4746</v>
      </c>
      <c r="G185" s="11"/>
      <c r="H185" s="11"/>
      <c r="I185" s="11"/>
      <c r="J185" s="11"/>
      <c r="K185" s="11">
        <f t="shared" si="11"/>
        <v>6</v>
      </c>
      <c r="L185" s="16">
        <f t="shared" si="11"/>
        <v>4746</v>
      </c>
    </row>
    <row r="186" spans="1:12">
      <c r="A186" s="11">
        <v>80</v>
      </c>
      <c r="B186" s="11" t="s">
        <v>185</v>
      </c>
      <c r="C186" s="11">
        <v>676.5</v>
      </c>
      <c r="D186" s="11" t="s">
        <v>24</v>
      </c>
      <c r="E186" s="11">
        <v>2</v>
      </c>
      <c r="F186" s="16">
        <v>1353</v>
      </c>
      <c r="G186" s="11"/>
      <c r="H186" s="11"/>
      <c r="I186" s="11"/>
      <c r="J186" s="11"/>
      <c r="K186" s="11">
        <f t="shared" si="11"/>
        <v>2</v>
      </c>
      <c r="L186" s="16">
        <f t="shared" si="11"/>
        <v>1353</v>
      </c>
    </row>
    <row r="187" spans="1:12">
      <c r="A187" s="11">
        <v>81</v>
      </c>
      <c r="B187" s="11" t="s">
        <v>186</v>
      </c>
      <c r="C187" s="11">
        <v>210</v>
      </c>
      <c r="D187" s="11" t="s">
        <v>24</v>
      </c>
      <c r="E187" s="11">
        <v>5</v>
      </c>
      <c r="F187" s="16">
        <v>1050</v>
      </c>
      <c r="G187" s="11"/>
      <c r="H187" s="11"/>
      <c r="I187" s="11"/>
      <c r="J187" s="11"/>
      <c r="K187" s="11">
        <f t="shared" ref="K187:L250" si="12">E187+G187-I187</f>
        <v>5</v>
      </c>
      <c r="L187" s="16">
        <f t="shared" si="12"/>
        <v>1050</v>
      </c>
    </row>
    <row r="188" spans="1:12">
      <c r="A188" s="11">
        <v>82</v>
      </c>
      <c r="B188" s="11" t="s">
        <v>187</v>
      </c>
      <c r="C188" s="11">
        <v>357.5</v>
      </c>
      <c r="D188" s="11" t="s">
        <v>24</v>
      </c>
      <c r="E188" s="11">
        <v>10</v>
      </c>
      <c r="F188" s="16">
        <v>3575</v>
      </c>
      <c r="G188" s="11"/>
      <c r="H188" s="11"/>
      <c r="I188" s="11"/>
      <c r="J188" s="11"/>
      <c r="K188" s="11">
        <f t="shared" si="12"/>
        <v>10</v>
      </c>
      <c r="L188" s="16">
        <f t="shared" si="12"/>
        <v>3575</v>
      </c>
    </row>
    <row r="189" spans="1:12">
      <c r="A189" s="11">
        <v>83</v>
      </c>
      <c r="B189" s="11" t="s">
        <v>188</v>
      </c>
      <c r="C189" s="11">
        <v>372.5</v>
      </c>
      <c r="D189" s="11" t="s">
        <v>24</v>
      </c>
      <c r="E189" s="11">
        <v>10</v>
      </c>
      <c r="F189" s="16">
        <v>3725</v>
      </c>
      <c r="G189" s="11"/>
      <c r="H189" s="11"/>
      <c r="I189" s="11"/>
      <c r="J189" s="11"/>
      <c r="K189" s="11">
        <f t="shared" si="12"/>
        <v>10</v>
      </c>
      <c r="L189" s="16">
        <f t="shared" si="12"/>
        <v>3725</v>
      </c>
    </row>
    <row r="190" spans="1:12">
      <c r="A190" s="11">
        <v>84</v>
      </c>
      <c r="B190" s="11" t="s">
        <v>189</v>
      </c>
      <c r="C190" s="11">
        <v>380</v>
      </c>
      <c r="D190" s="11" t="s">
        <v>24</v>
      </c>
      <c r="E190" s="11">
        <v>10</v>
      </c>
      <c r="F190" s="16">
        <v>3800</v>
      </c>
      <c r="G190" s="11"/>
      <c r="H190" s="11"/>
      <c r="I190" s="11"/>
      <c r="J190" s="11"/>
      <c r="K190" s="11">
        <f t="shared" si="12"/>
        <v>10</v>
      </c>
      <c r="L190" s="16">
        <f t="shared" si="12"/>
        <v>3800</v>
      </c>
    </row>
    <row r="191" spans="1:12">
      <c r="A191" s="11">
        <v>85</v>
      </c>
      <c r="B191" s="11" t="s">
        <v>127</v>
      </c>
      <c r="C191" s="11">
        <v>507.8</v>
      </c>
      <c r="D191" s="11" t="s">
        <v>24</v>
      </c>
      <c r="E191" s="11">
        <v>5</v>
      </c>
      <c r="F191" s="16">
        <v>2539</v>
      </c>
      <c r="G191" s="11"/>
      <c r="H191" s="11"/>
      <c r="I191" s="11"/>
      <c r="J191" s="11"/>
      <c r="K191" s="11">
        <f t="shared" si="12"/>
        <v>5</v>
      </c>
      <c r="L191" s="16">
        <f t="shared" si="12"/>
        <v>2539</v>
      </c>
    </row>
    <row r="192" spans="1:12">
      <c r="A192" s="11">
        <v>86</v>
      </c>
      <c r="B192" s="11" t="s">
        <v>190</v>
      </c>
      <c r="C192" s="11">
        <v>632.5</v>
      </c>
      <c r="D192" s="11" t="s">
        <v>24</v>
      </c>
      <c r="E192" s="11">
        <v>10</v>
      </c>
      <c r="F192" s="16">
        <v>6325</v>
      </c>
      <c r="G192" s="11"/>
      <c r="H192" s="11"/>
      <c r="I192" s="11"/>
      <c r="J192" s="11"/>
      <c r="K192" s="11">
        <f t="shared" si="12"/>
        <v>10</v>
      </c>
      <c r="L192" s="16">
        <f t="shared" si="12"/>
        <v>6325</v>
      </c>
    </row>
    <row r="193" spans="1:12">
      <c r="A193" s="11">
        <v>87</v>
      </c>
      <c r="B193" s="11" t="s">
        <v>191</v>
      </c>
      <c r="C193" s="11">
        <v>61.5</v>
      </c>
      <c r="D193" s="11" t="s">
        <v>24</v>
      </c>
      <c r="E193" s="11">
        <v>2</v>
      </c>
      <c r="F193" s="16">
        <v>123</v>
      </c>
      <c r="G193" s="11"/>
      <c r="H193" s="11"/>
      <c r="I193" s="11"/>
      <c r="J193" s="11"/>
      <c r="K193" s="11">
        <f t="shared" si="12"/>
        <v>2</v>
      </c>
      <c r="L193" s="16">
        <f t="shared" si="12"/>
        <v>123</v>
      </c>
    </row>
    <row r="194" spans="1:12">
      <c r="A194" s="11">
        <v>88</v>
      </c>
      <c r="B194" s="11" t="s">
        <v>191</v>
      </c>
      <c r="C194" s="11">
        <v>54</v>
      </c>
      <c r="D194" s="11" t="s">
        <v>24</v>
      </c>
      <c r="E194" s="11">
        <v>2</v>
      </c>
      <c r="F194" s="16">
        <v>108</v>
      </c>
      <c r="G194" s="11"/>
      <c r="H194" s="11"/>
      <c r="I194" s="11"/>
      <c r="J194" s="11"/>
      <c r="K194" s="11">
        <f t="shared" si="12"/>
        <v>2</v>
      </c>
      <c r="L194" s="16">
        <f t="shared" si="12"/>
        <v>108</v>
      </c>
    </row>
    <row r="195" spans="1:12">
      <c r="A195" s="11">
        <v>89</v>
      </c>
      <c r="B195" s="11" t="s">
        <v>192</v>
      </c>
      <c r="C195" s="11">
        <v>200</v>
      </c>
      <c r="D195" s="11" t="s">
        <v>24</v>
      </c>
      <c r="E195" s="11">
        <v>1</v>
      </c>
      <c r="F195" s="16">
        <v>200</v>
      </c>
      <c r="G195" s="11"/>
      <c r="H195" s="11"/>
      <c r="I195" s="11"/>
      <c r="J195" s="11"/>
      <c r="K195" s="11">
        <f t="shared" si="12"/>
        <v>1</v>
      </c>
      <c r="L195" s="16">
        <f t="shared" si="12"/>
        <v>200</v>
      </c>
    </row>
    <row r="196" spans="1:12">
      <c r="A196" s="11">
        <v>90</v>
      </c>
      <c r="B196" s="11" t="s">
        <v>135</v>
      </c>
      <c r="C196" s="11">
        <v>980</v>
      </c>
      <c r="D196" s="11" t="s">
        <v>24</v>
      </c>
      <c r="E196" s="11">
        <v>1</v>
      </c>
      <c r="F196" s="16">
        <v>980</v>
      </c>
      <c r="G196" s="11"/>
      <c r="H196" s="11"/>
      <c r="I196" s="11"/>
      <c r="J196" s="11"/>
      <c r="K196" s="11">
        <f t="shared" si="12"/>
        <v>1</v>
      </c>
      <c r="L196" s="16">
        <f t="shared" si="12"/>
        <v>980</v>
      </c>
    </row>
    <row r="197" spans="1:12">
      <c r="A197" s="11">
        <v>91</v>
      </c>
      <c r="B197" s="11" t="s">
        <v>193</v>
      </c>
      <c r="C197" s="11">
        <v>564.16666666666663</v>
      </c>
      <c r="D197" s="11" t="s">
        <v>24</v>
      </c>
      <c r="E197" s="11">
        <v>30</v>
      </c>
      <c r="F197" s="16">
        <v>16925</v>
      </c>
      <c r="G197" s="11"/>
      <c r="H197" s="11"/>
      <c r="I197" s="11"/>
      <c r="J197" s="11"/>
      <c r="K197" s="11">
        <f t="shared" si="12"/>
        <v>30</v>
      </c>
      <c r="L197" s="16">
        <f t="shared" si="12"/>
        <v>16925</v>
      </c>
    </row>
    <row r="198" spans="1:12">
      <c r="A198" s="11">
        <v>92</v>
      </c>
      <c r="B198" s="11" t="s">
        <v>194</v>
      </c>
      <c r="C198" s="11">
        <v>200</v>
      </c>
      <c r="D198" s="11" t="s">
        <v>24</v>
      </c>
      <c r="E198" s="11">
        <v>1</v>
      </c>
      <c r="F198" s="16">
        <v>200</v>
      </c>
      <c r="G198" s="11"/>
      <c r="H198" s="11"/>
      <c r="I198" s="11"/>
      <c r="J198" s="11"/>
      <c r="K198" s="11">
        <f t="shared" si="12"/>
        <v>1</v>
      </c>
      <c r="L198" s="16">
        <f t="shared" si="12"/>
        <v>200</v>
      </c>
    </row>
    <row r="199" spans="1:12">
      <c r="A199" s="11">
        <v>93</v>
      </c>
      <c r="B199" s="11" t="s">
        <v>195</v>
      </c>
      <c r="C199" s="11">
        <v>80</v>
      </c>
      <c r="D199" s="11" t="s">
        <v>24</v>
      </c>
      <c r="E199" s="11">
        <v>2</v>
      </c>
      <c r="F199" s="16">
        <v>160</v>
      </c>
      <c r="G199" s="11"/>
      <c r="H199" s="11"/>
      <c r="I199" s="11"/>
      <c r="J199" s="11"/>
      <c r="K199" s="11">
        <f t="shared" si="12"/>
        <v>2</v>
      </c>
      <c r="L199" s="16">
        <f t="shared" si="12"/>
        <v>160</v>
      </c>
    </row>
    <row r="200" spans="1:12">
      <c r="A200" s="11">
        <v>94</v>
      </c>
      <c r="B200" s="11" t="s">
        <v>196</v>
      </c>
      <c r="C200" s="11">
        <v>30</v>
      </c>
      <c r="D200" s="11" t="s">
        <v>24</v>
      </c>
      <c r="E200" s="11">
        <v>2</v>
      </c>
      <c r="F200" s="16">
        <v>60</v>
      </c>
      <c r="G200" s="11"/>
      <c r="H200" s="11"/>
      <c r="I200" s="11"/>
      <c r="J200" s="11"/>
      <c r="K200" s="11">
        <f t="shared" si="12"/>
        <v>2</v>
      </c>
      <c r="L200" s="16">
        <f t="shared" si="12"/>
        <v>60</v>
      </c>
    </row>
    <row r="201" spans="1:12">
      <c r="A201" s="11">
        <v>95</v>
      </c>
      <c r="B201" s="11" t="s">
        <v>197</v>
      </c>
      <c r="C201" s="11">
        <v>30</v>
      </c>
      <c r="D201" s="11" t="s">
        <v>24</v>
      </c>
      <c r="E201" s="11">
        <v>1</v>
      </c>
      <c r="F201" s="16">
        <v>30</v>
      </c>
      <c r="G201" s="11"/>
      <c r="H201" s="11"/>
      <c r="I201" s="11"/>
      <c r="J201" s="11"/>
      <c r="K201" s="11">
        <f t="shared" si="12"/>
        <v>1</v>
      </c>
      <c r="L201" s="16">
        <f t="shared" si="12"/>
        <v>30</v>
      </c>
    </row>
    <row r="202" spans="1:12">
      <c r="A202" s="11">
        <v>96</v>
      </c>
      <c r="B202" s="11" t="s">
        <v>198</v>
      </c>
      <c r="C202" s="11">
        <v>10</v>
      </c>
      <c r="D202" s="11" t="s">
        <v>24</v>
      </c>
      <c r="E202" s="11">
        <v>1</v>
      </c>
      <c r="F202" s="16">
        <v>10</v>
      </c>
      <c r="G202" s="11"/>
      <c r="H202" s="11"/>
      <c r="I202" s="11"/>
      <c r="J202" s="11"/>
      <c r="K202" s="11">
        <f t="shared" si="12"/>
        <v>1</v>
      </c>
      <c r="L202" s="16">
        <f t="shared" si="12"/>
        <v>10</v>
      </c>
    </row>
    <row r="203" spans="1:12">
      <c r="A203" s="11">
        <v>97</v>
      </c>
      <c r="B203" s="11" t="s">
        <v>199</v>
      </c>
      <c r="C203" s="11">
        <v>200</v>
      </c>
      <c r="D203" s="11" t="s">
        <v>24</v>
      </c>
      <c r="E203" s="11">
        <v>1</v>
      </c>
      <c r="F203" s="16">
        <v>200</v>
      </c>
      <c r="G203" s="11"/>
      <c r="H203" s="11"/>
      <c r="I203" s="11"/>
      <c r="J203" s="11"/>
      <c r="K203" s="11">
        <f t="shared" si="12"/>
        <v>1</v>
      </c>
      <c r="L203" s="16">
        <f t="shared" si="12"/>
        <v>200</v>
      </c>
    </row>
    <row r="204" spans="1:12">
      <c r="A204" s="11">
        <v>98</v>
      </c>
      <c r="B204" s="11" t="s">
        <v>200</v>
      </c>
      <c r="C204" s="11">
        <v>30</v>
      </c>
      <c r="D204" s="11" t="s">
        <v>24</v>
      </c>
      <c r="E204" s="11">
        <v>1</v>
      </c>
      <c r="F204" s="16">
        <v>30</v>
      </c>
      <c r="G204" s="11"/>
      <c r="H204" s="11"/>
      <c r="I204" s="11"/>
      <c r="J204" s="11"/>
      <c r="K204" s="11">
        <f t="shared" si="12"/>
        <v>1</v>
      </c>
      <c r="L204" s="16">
        <f t="shared" si="12"/>
        <v>30</v>
      </c>
    </row>
    <row r="205" spans="1:12">
      <c r="A205" s="11">
        <v>99</v>
      </c>
      <c r="B205" s="11" t="s">
        <v>201</v>
      </c>
      <c r="C205" s="11">
        <v>50</v>
      </c>
      <c r="D205" s="11" t="s">
        <v>24</v>
      </c>
      <c r="E205" s="11">
        <v>1</v>
      </c>
      <c r="F205" s="16">
        <v>50</v>
      </c>
      <c r="G205" s="11"/>
      <c r="H205" s="11"/>
      <c r="I205" s="11"/>
      <c r="J205" s="11"/>
      <c r="K205" s="11">
        <f t="shared" si="12"/>
        <v>1</v>
      </c>
      <c r="L205" s="16">
        <f t="shared" si="12"/>
        <v>50</v>
      </c>
    </row>
    <row r="206" spans="1:12">
      <c r="A206" s="11">
        <v>100</v>
      </c>
      <c r="B206" s="11" t="s">
        <v>202</v>
      </c>
      <c r="C206" s="11">
        <v>10</v>
      </c>
      <c r="D206" s="11" t="s">
        <v>24</v>
      </c>
      <c r="E206" s="11">
        <v>15</v>
      </c>
      <c r="F206" s="16">
        <v>150</v>
      </c>
      <c r="G206" s="11"/>
      <c r="H206" s="11"/>
      <c r="I206" s="11"/>
      <c r="J206" s="11"/>
      <c r="K206" s="11">
        <f t="shared" si="12"/>
        <v>15</v>
      </c>
      <c r="L206" s="16">
        <f t="shared" si="12"/>
        <v>150</v>
      </c>
    </row>
    <row r="207" spans="1:12">
      <c r="A207" s="11">
        <v>101</v>
      </c>
      <c r="B207" s="11" t="s">
        <v>203</v>
      </c>
      <c r="C207" s="11">
        <v>10</v>
      </c>
      <c r="D207" s="11" t="s">
        <v>24</v>
      </c>
      <c r="E207" s="11">
        <v>4</v>
      </c>
      <c r="F207" s="16">
        <v>40</v>
      </c>
      <c r="G207" s="11"/>
      <c r="H207" s="11"/>
      <c r="I207" s="11"/>
      <c r="J207" s="11"/>
      <c r="K207" s="11">
        <f t="shared" si="12"/>
        <v>4</v>
      </c>
      <c r="L207" s="16">
        <f t="shared" si="12"/>
        <v>40</v>
      </c>
    </row>
    <row r="208" spans="1:12">
      <c r="A208" s="11">
        <v>102</v>
      </c>
      <c r="B208" s="11" t="s">
        <v>205</v>
      </c>
      <c r="C208" s="11">
        <v>125</v>
      </c>
      <c r="D208" s="11" t="s">
        <v>24</v>
      </c>
      <c r="E208" s="11">
        <v>1</v>
      </c>
      <c r="F208" s="16">
        <v>125</v>
      </c>
      <c r="G208" s="11"/>
      <c r="H208" s="11"/>
      <c r="I208" s="11"/>
      <c r="J208" s="11"/>
      <c r="K208" s="11">
        <f t="shared" si="12"/>
        <v>1</v>
      </c>
      <c r="L208" s="16">
        <f t="shared" si="12"/>
        <v>125</v>
      </c>
    </row>
    <row r="209" spans="1:12">
      <c r="A209" s="11">
        <v>103</v>
      </c>
      <c r="B209" s="11" t="s">
        <v>206</v>
      </c>
      <c r="C209" s="11">
        <v>20</v>
      </c>
      <c r="D209" s="11" t="s">
        <v>24</v>
      </c>
      <c r="E209" s="11">
        <v>7</v>
      </c>
      <c r="F209" s="16">
        <v>140</v>
      </c>
      <c r="G209" s="11"/>
      <c r="H209" s="11"/>
      <c r="I209" s="11"/>
      <c r="J209" s="11"/>
      <c r="K209" s="11">
        <f t="shared" si="12"/>
        <v>7</v>
      </c>
      <c r="L209" s="16">
        <f t="shared" si="12"/>
        <v>140</v>
      </c>
    </row>
    <row r="210" spans="1:12">
      <c r="A210" s="11">
        <v>104</v>
      </c>
      <c r="B210" s="11" t="s">
        <v>207</v>
      </c>
      <c r="C210" s="11">
        <v>35</v>
      </c>
      <c r="D210" s="11" t="s">
        <v>24</v>
      </c>
      <c r="E210" s="11">
        <v>1</v>
      </c>
      <c r="F210" s="16">
        <v>35</v>
      </c>
      <c r="G210" s="11"/>
      <c r="H210" s="11"/>
      <c r="I210" s="11"/>
      <c r="J210" s="11"/>
      <c r="K210" s="11">
        <f t="shared" si="12"/>
        <v>1</v>
      </c>
      <c r="L210" s="16">
        <f t="shared" si="12"/>
        <v>35</v>
      </c>
    </row>
    <row r="211" spans="1:12">
      <c r="A211" s="11">
        <v>105</v>
      </c>
      <c r="B211" s="11" t="s">
        <v>208</v>
      </c>
      <c r="C211" s="11">
        <v>5</v>
      </c>
      <c r="D211" s="11" t="s">
        <v>24</v>
      </c>
      <c r="E211" s="11">
        <v>4</v>
      </c>
      <c r="F211" s="16">
        <v>20</v>
      </c>
      <c r="G211" s="11"/>
      <c r="H211" s="11"/>
      <c r="I211" s="11"/>
      <c r="J211" s="11"/>
      <c r="K211" s="11">
        <f t="shared" si="12"/>
        <v>4</v>
      </c>
      <c r="L211" s="16">
        <f t="shared" si="12"/>
        <v>20</v>
      </c>
    </row>
    <row r="212" spans="1:12">
      <c r="A212" s="11">
        <v>106</v>
      </c>
      <c r="B212" s="11" t="s">
        <v>209</v>
      </c>
      <c r="C212" s="11">
        <v>999</v>
      </c>
      <c r="D212" s="11" t="s">
        <v>24</v>
      </c>
      <c r="E212" s="11">
        <v>1</v>
      </c>
      <c r="F212" s="16">
        <v>999</v>
      </c>
      <c r="G212" s="11"/>
      <c r="H212" s="11"/>
      <c r="I212" s="11"/>
      <c r="J212" s="11"/>
      <c r="K212" s="11">
        <f t="shared" si="12"/>
        <v>1</v>
      </c>
      <c r="L212" s="16">
        <f t="shared" si="12"/>
        <v>999</v>
      </c>
    </row>
    <row r="213" spans="1:12">
      <c r="A213" s="11">
        <v>107</v>
      </c>
      <c r="B213" s="11" t="s">
        <v>210</v>
      </c>
      <c r="C213" s="11">
        <v>70</v>
      </c>
      <c r="D213" s="11" t="s">
        <v>24</v>
      </c>
      <c r="E213" s="11">
        <v>8</v>
      </c>
      <c r="F213" s="16">
        <v>560</v>
      </c>
      <c r="G213" s="11"/>
      <c r="H213" s="11"/>
      <c r="I213" s="11"/>
      <c r="J213" s="11"/>
      <c r="K213" s="11">
        <f t="shared" si="12"/>
        <v>8</v>
      </c>
      <c r="L213" s="16">
        <f t="shared" si="12"/>
        <v>560</v>
      </c>
    </row>
    <row r="214" spans="1:12">
      <c r="A214" s="11">
        <v>108</v>
      </c>
      <c r="B214" s="11" t="s">
        <v>211</v>
      </c>
      <c r="C214" s="11">
        <v>16</v>
      </c>
      <c r="D214" s="11" t="s">
        <v>24</v>
      </c>
      <c r="E214" s="11">
        <v>1</v>
      </c>
      <c r="F214" s="16">
        <v>16</v>
      </c>
      <c r="G214" s="11"/>
      <c r="H214" s="11"/>
      <c r="I214" s="11"/>
      <c r="J214" s="11"/>
      <c r="K214" s="11">
        <f t="shared" si="12"/>
        <v>1</v>
      </c>
      <c r="L214" s="16">
        <f t="shared" si="12"/>
        <v>16</v>
      </c>
    </row>
    <row r="215" spans="1:12">
      <c r="A215" s="11">
        <v>109</v>
      </c>
      <c r="B215" s="11" t="s">
        <v>210</v>
      </c>
      <c r="C215" s="11">
        <v>75.8</v>
      </c>
      <c r="D215" s="11" t="s">
        <v>24</v>
      </c>
      <c r="E215" s="11">
        <v>5</v>
      </c>
      <c r="F215" s="16">
        <v>379</v>
      </c>
      <c r="G215" s="11"/>
      <c r="H215" s="11"/>
      <c r="I215" s="11"/>
      <c r="J215" s="11"/>
      <c r="K215" s="11">
        <f t="shared" si="12"/>
        <v>5</v>
      </c>
      <c r="L215" s="16">
        <f t="shared" si="12"/>
        <v>379</v>
      </c>
    </row>
    <row r="216" spans="1:12">
      <c r="A216" s="11">
        <v>110</v>
      </c>
      <c r="B216" s="11" t="s">
        <v>210</v>
      </c>
      <c r="C216" s="11">
        <v>145</v>
      </c>
      <c r="D216" s="11" t="s">
        <v>24</v>
      </c>
      <c r="E216" s="11">
        <v>1</v>
      </c>
      <c r="F216" s="16">
        <v>145</v>
      </c>
      <c r="G216" s="11"/>
      <c r="H216" s="11"/>
      <c r="I216" s="11"/>
      <c r="J216" s="11"/>
      <c r="K216" s="11">
        <f t="shared" si="12"/>
        <v>1</v>
      </c>
      <c r="L216" s="16">
        <f t="shared" si="12"/>
        <v>145</v>
      </c>
    </row>
    <row r="217" spans="1:12">
      <c r="A217" s="11">
        <v>111</v>
      </c>
      <c r="B217" s="11" t="s">
        <v>212</v>
      </c>
      <c r="C217" s="11">
        <v>50</v>
      </c>
      <c r="D217" s="11" t="s">
        <v>24</v>
      </c>
      <c r="E217" s="11">
        <v>2</v>
      </c>
      <c r="F217" s="16">
        <v>100</v>
      </c>
      <c r="G217" s="11"/>
      <c r="H217" s="11"/>
      <c r="I217" s="11"/>
      <c r="J217" s="11"/>
      <c r="K217" s="11">
        <f t="shared" si="12"/>
        <v>2</v>
      </c>
      <c r="L217" s="16">
        <f t="shared" si="12"/>
        <v>100</v>
      </c>
    </row>
    <row r="218" spans="1:12">
      <c r="A218" s="11">
        <v>112</v>
      </c>
      <c r="B218" s="11" t="s">
        <v>213</v>
      </c>
      <c r="C218" s="11">
        <v>550</v>
      </c>
      <c r="D218" s="11" t="s">
        <v>24</v>
      </c>
      <c r="E218" s="11">
        <v>10</v>
      </c>
      <c r="F218" s="16">
        <v>5500</v>
      </c>
      <c r="G218" s="11"/>
      <c r="H218" s="11"/>
      <c r="I218" s="11"/>
      <c r="J218" s="11"/>
      <c r="K218" s="11">
        <f t="shared" si="12"/>
        <v>10</v>
      </c>
      <c r="L218" s="16">
        <f t="shared" si="12"/>
        <v>5500</v>
      </c>
    </row>
    <row r="219" spans="1:12">
      <c r="A219" s="11">
        <v>113</v>
      </c>
      <c r="B219" s="11" t="s">
        <v>214</v>
      </c>
      <c r="C219" s="11">
        <v>136</v>
      </c>
      <c r="D219" s="11" t="s">
        <v>24</v>
      </c>
      <c r="E219" s="11">
        <v>1</v>
      </c>
      <c r="F219" s="16">
        <v>136</v>
      </c>
      <c r="G219" s="11"/>
      <c r="H219" s="11"/>
      <c r="I219" s="11"/>
      <c r="J219" s="11"/>
      <c r="K219" s="11">
        <f t="shared" si="12"/>
        <v>1</v>
      </c>
      <c r="L219" s="16">
        <f t="shared" si="12"/>
        <v>136</v>
      </c>
    </row>
    <row r="220" spans="1:12">
      <c r="A220" s="11">
        <v>114</v>
      </c>
      <c r="B220" s="11" t="s">
        <v>215</v>
      </c>
      <c r="C220" s="11">
        <v>200</v>
      </c>
      <c r="D220" s="11" t="s">
        <v>24</v>
      </c>
      <c r="E220" s="11">
        <v>1</v>
      </c>
      <c r="F220" s="16">
        <v>200</v>
      </c>
      <c r="G220" s="11"/>
      <c r="H220" s="11"/>
      <c r="I220" s="11"/>
      <c r="J220" s="11"/>
      <c r="K220" s="11">
        <f t="shared" si="12"/>
        <v>1</v>
      </c>
      <c r="L220" s="16">
        <f t="shared" si="12"/>
        <v>200</v>
      </c>
    </row>
    <row r="221" spans="1:12">
      <c r="A221" s="11">
        <v>115</v>
      </c>
      <c r="B221" s="11" t="s">
        <v>216</v>
      </c>
      <c r="C221" s="11">
        <v>120</v>
      </c>
      <c r="D221" s="11" t="s">
        <v>24</v>
      </c>
      <c r="E221" s="11">
        <v>1</v>
      </c>
      <c r="F221" s="16">
        <v>120</v>
      </c>
      <c r="G221" s="11"/>
      <c r="H221" s="11"/>
      <c r="I221" s="11"/>
      <c r="J221" s="11"/>
      <c r="K221" s="11">
        <f t="shared" si="12"/>
        <v>1</v>
      </c>
      <c r="L221" s="16">
        <f t="shared" si="12"/>
        <v>120</v>
      </c>
    </row>
    <row r="222" spans="1:12">
      <c r="A222" s="11">
        <v>116</v>
      </c>
      <c r="B222" s="11" t="s">
        <v>217</v>
      </c>
      <c r="C222" s="11">
        <v>152</v>
      </c>
      <c r="D222" s="11" t="s">
        <v>24</v>
      </c>
      <c r="E222" s="11">
        <v>1</v>
      </c>
      <c r="F222" s="16">
        <v>152</v>
      </c>
      <c r="G222" s="11"/>
      <c r="H222" s="11"/>
      <c r="I222" s="11"/>
      <c r="J222" s="11"/>
      <c r="K222" s="11">
        <f t="shared" si="12"/>
        <v>1</v>
      </c>
      <c r="L222" s="16">
        <f t="shared" si="12"/>
        <v>152</v>
      </c>
    </row>
    <row r="223" spans="1:12">
      <c r="A223" s="11">
        <v>117</v>
      </c>
      <c r="B223" s="11" t="s">
        <v>218</v>
      </c>
      <c r="C223" s="11">
        <v>500</v>
      </c>
      <c r="D223" s="11" t="s">
        <v>24</v>
      </c>
      <c r="E223" s="11">
        <v>1</v>
      </c>
      <c r="F223" s="16">
        <v>500</v>
      </c>
      <c r="G223" s="11"/>
      <c r="H223" s="11"/>
      <c r="I223" s="11"/>
      <c r="J223" s="11"/>
      <c r="K223" s="11">
        <f t="shared" si="12"/>
        <v>1</v>
      </c>
      <c r="L223" s="16">
        <f t="shared" si="12"/>
        <v>500</v>
      </c>
    </row>
    <row r="224" spans="1:12">
      <c r="A224" s="11">
        <v>118</v>
      </c>
      <c r="B224" s="11" t="s">
        <v>164</v>
      </c>
      <c r="C224" s="11">
        <v>706</v>
      </c>
      <c r="D224" s="11" t="s">
        <v>24</v>
      </c>
      <c r="E224" s="11">
        <v>2</v>
      </c>
      <c r="F224" s="16">
        <v>1412</v>
      </c>
      <c r="G224" s="11"/>
      <c r="H224" s="11"/>
      <c r="I224" s="11"/>
      <c r="J224" s="11"/>
      <c r="K224" s="11">
        <f t="shared" si="12"/>
        <v>2</v>
      </c>
      <c r="L224" s="16">
        <f t="shared" si="12"/>
        <v>1412</v>
      </c>
    </row>
    <row r="225" spans="1:12">
      <c r="A225" s="11">
        <v>119</v>
      </c>
      <c r="B225" s="11" t="s">
        <v>219</v>
      </c>
      <c r="C225" s="11">
        <v>998</v>
      </c>
      <c r="D225" s="11" t="s">
        <v>24</v>
      </c>
      <c r="E225" s="11">
        <v>4</v>
      </c>
      <c r="F225" s="16">
        <v>3992</v>
      </c>
      <c r="G225" s="11"/>
      <c r="H225" s="11"/>
      <c r="I225" s="11"/>
      <c r="J225" s="11"/>
      <c r="K225" s="11">
        <f t="shared" si="12"/>
        <v>4</v>
      </c>
      <c r="L225" s="16">
        <f t="shared" si="12"/>
        <v>3992</v>
      </c>
    </row>
    <row r="226" spans="1:12">
      <c r="A226" s="11">
        <v>120</v>
      </c>
      <c r="B226" s="11" t="s">
        <v>220</v>
      </c>
      <c r="C226" s="11">
        <v>146</v>
      </c>
      <c r="D226" s="11" t="s">
        <v>24</v>
      </c>
      <c r="E226" s="11">
        <v>1</v>
      </c>
      <c r="F226" s="16">
        <v>146</v>
      </c>
      <c r="G226" s="11"/>
      <c r="H226" s="11"/>
      <c r="I226" s="11"/>
      <c r="J226" s="11"/>
      <c r="K226" s="11">
        <f t="shared" si="12"/>
        <v>1</v>
      </c>
      <c r="L226" s="16">
        <f t="shared" si="12"/>
        <v>146</v>
      </c>
    </row>
    <row r="227" spans="1:12">
      <c r="A227" s="11">
        <v>121</v>
      </c>
      <c r="B227" s="11" t="s">
        <v>221</v>
      </c>
      <c r="C227" s="11">
        <v>75</v>
      </c>
      <c r="D227" s="11" t="s">
        <v>24</v>
      </c>
      <c r="E227" s="11">
        <v>6</v>
      </c>
      <c r="F227" s="16">
        <v>450</v>
      </c>
      <c r="G227" s="11"/>
      <c r="H227" s="11"/>
      <c r="I227" s="11"/>
      <c r="J227" s="11"/>
      <c r="K227" s="11">
        <f t="shared" si="12"/>
        <v>6</v>
      </c>
      <c r="L227" s="16">
        <f t="shared" si="12"/>
        <v>450</v>
      </c>
    </row>
    <row r="228" spans="1:12">
      <c r="A228" s="11">
        <v>122</v>
      </c>
      <c r="B228" s="11" t="s">
        <v>222</v>
      </c>
      <c r="C228" s="11">
        <v>20</v>
      </c>
      <c r="D228" s="11" t="s">
        <v>24</v>
      </c>
      <c r="E228" s="11">
        <v>3</v>
      </c>
      <c r="F228" s="16">
        <v>60</v>
      </c>
      <c r="G228" s="11"/>
      <c r="H228" s="11"/>
      <c r="I228" s="11"/>
      <c r="J228" s="11"/>
      <c r="K228" s="11">
        <f t="shared" si="12"/>
        <v>3</v>
      </c>
      <c r="L228" s="16">
        <f t="shared" si="12"/>
        <v>60</v>
      </c>
    </row>
    <row r="229" spans="1:12">
      <c r="A229" s="11">
        <v>123</v>
      </c>
      <c r="B229" s="11" t="s">
        <v>223</v>
      </c>
      <c r="C229" s="11">
        <v>25</v>
      </c>
      <c r="D229" s="11" t="s">
        <v>24</v>
      </c>
      <c r="E229" s="11">
        <v>3</v>
      </c>
      <c r="F229" s="16">
        <v>75</v>
      </c>
      <c r="G229" s="11"/>
      <c r="H229" s="11"/>
      <c r="I229" s="11"/>
      <c r="J229" s="11"/>
      <c r="K229" s="11">
        <f t="shared" si="12"/>
        <v>3</v>
      </c>
      <c r="L229" s="16">
        <f t="shared" si="12"/>
        <v>75</v>
      </c>
    </row>
    <row r="230" spans="1:12">
      <c r="A230" s="11">
        <v>124</v>
      </c>
      <c r="B230" s="11" t="s">
        <v>224</v>
      </c>
      <c r="C230" s="11">
        <v>30</v>
      </c>
      <c r="D230" s="11" t="s">
        <v>24</v>
      </c>
      <c r="E230" s="11">
        <v>3</v>
      </c>
      <c r="F230" s="16">
        <v>90</v>
      </c>
      <c r="G230" s="11"/>
      <c r="H230" s="11"/>
      <c r="I230" s="11"/>
      <c r="J230" s="11"/>
      <c r="K230" s="11">
        <f t="shared" si="12"/>
        <v>3</v>
      </c>
      <c r="L230" s="16">
        <f t="shared" si="12"/>
        <v>90</v>
      </c>
    </row>
    <row r="231" spans="1:12">
      <c r="A231" s="11">
        <v>125</v>
      </c>
      <c r="B231" s="11" t="s">
        <v>226</v>
      </c>
      <c r="C231" s="11">
        <v>30</v>
      </c>
      <c r="D231" s="11" t="s">
        <v>24</v>
      </c>
      <c r="E231" s="11">
        <v>6</v>
      </c>
      <c r="F231" s="16">
        <v>180</v>
      </c>
      <c r="G231" s="11"/>
      <c r="H231" s="11"/>
      <c r="I231" s="11"/>
      <c r="J231" s="11"/>
      <c r="K231" s="11">
        <f t="shared" si="12"/>
        <v>6</v>
      </c>
      <c r="L231" s="16">
        <f t="shared" si="12"/>
        <v>180</v>
      </c>
    </row>
    <row r="232" spans="1:12">
      <c r="A232" s="11">
        <v>126</v>
      </c>
      <c r="B232" s="11" t="s">
        <v>227</v>
      </c>
      <c r="C232" s="11">
        <v>90</v>
      </c>
      <c r="D232" s="11" t="s">
        <v>24</v>
      </c>
      <c r="E232" s="11">
        <v>3</v>
      </c>
      <c r="F232" s="16">
        <v>270</v>
      </c>
      <c r="G232" s="11"/>
      <c r="H232" s="11"/>
      <c r="I232" s="11"/>
      <c r="J232" s="11"/>
      <c r="K232" s="11">
        <f t="shared" si="12"/>
        <v>3</v>
      </c>
      <c r="L232" s="16">
        <f t="shared" si="12"/>
        <v>270</v>
      </c>
    </row>
    <row r="233" spans="1:12">
      <c r="A233" s="11">
        <v>127</v>
      </c>
      <c r="B233" s="11" t="s">
        <v>221</v>
      </c>
      <c r="C233" s="11">
        <v>75</v>
      </c>
      <c r="D233" s="11" t="s">
        <v>24</v>
      </c>
      <c r="E233" s="11">
        <v>10</v>
      </c>
      <c r="F233" s="16">
        <v>750</v>
      </c>
      <c r="G233" s="11"/>
      <c r="H233" s="11"/>
      <c r="I233" s="11"/>
      <c r="J233" s="11"/>
      <c r="K233" s="11">
        <f t="shared" si="12"/>
        <v>10</v>
      </c>
      <c r="L233" s="16">
        <f t="shared" si="12"/>
        <v>750</v>
      </c>
    </row>
    <row r="234" spans="1:12">
      <c r="A234" s="11">
        <v>128</v>
      </c>
      <c r="B234" s="11" t="s">
        <v>229</v>
      </c>
      <c r="C234" s="11">
        <v>150</v>
      </c>
      <c r="D234" s="11" t="s">
        <v>24</v>
      </c>
      <c r="E234" s="11">
        <v>4</v>
      </c>
      <c r="F234" s="16">
        <v>600</v>
      </c>
      <c r="G234" s="11"/>
      <c r="H234" s="11"/>
      <c r="I234" s="11"/>
      <c r="J234" s="11"/>
      <c r="K234" s="11">
        <f t="shared" si="12"/>
        <v>4</v>
      </c>
      <c r="L234" s="16">
        <f t="shared" si="12"/>
        <v>600</v>
      </c>
    </row>
    <row r="235" spans="1:12">
      <c r="A235" s="11">
        <v>129</v>
      </c>
      <c r="B235" s="11" t="s">
        <v>230</v>
      </c>
      <c r="C235" s="11">
        <v>120</v>
      </c>
      <c r="D235" s="11" t="s">
        <v>24</v>
      </c>
      <c r="E235" s="11">
        <v>4</v>
      </c>
      <c r="F235" s="16">
        <v>480</v>
      </c>
      <c r="G235" s="11"/>
      <c r="H235" s="11"/>
      <c r="I235" s="11"/>
      <c r="J235" s="11"/>
      <c r="K235" s="11">
        <f t="shared" si="12"/>
        <v>4</v>
      </c>
      <c r="L235" s="16">
        <f t="shared" si="12"/>
        <v>480</v>
      </c>
    </row>
    <row r="236" spans="1:12">
      <c r="A236" s="11">
        <v>130</v>
      </c>
      <c r="B236" s="11" t="s">
        <v>231</v>
      </c>
      <c r="C236" s="11">
        <v>487</v>
      </c>
      <c r="D236" s="11" t="s">
        <v>24</v>
      </c>
      <c r="E236" s="11">
        <v>1</v>
      </c>
      <c r="F236" s="16">
        <v>487</v>
      </c>
      <c r="G236" s="11"/>
      <c r="H236" s="11"/>
      <c r="I236" s="11"/>
      <c r="J236" s="11"/>
      <c r="K236" s="11">
        <f t="shared" si="12"/>
        <v>1</v>
      </c>
      <c r="L236" s="16">
        <f t="shared" si="12"/>
        <v>487</v>
      </c>
    </row>
    <row r="237" spans="1:12">
      <c r="A237" s="11">
        <v>131</v>
      </c>
      <c r="B237" s="11" t="s">
        <v>232</v>
      </c>
      <c r="C237" s="11">
        <v>783</v>
      </c>
      <c r="D237" s="11" t="s">
        <v>24</v>
      </c>
      <c r="E237" s="11">
        <v>1</v>
      </c>
      <c r="F237" s="16">
        <v>783</v>
      </c>
      <c r="G237" s="11"/>
      <c r="H237" s="11"/>
      <c r="I237" s="11"/>
      <c r="J237" s="11"/>
      <c r="K237" s="11">
        <f t="shared" si="12"/>
        <v>1</v>
      </c>
      <c r="L237" s="16">
        <f t="shared" si="12"/>
        <v>783</v>
      </c>
    </row>
    <row r="238" spans="1:12">
      <c r="A238" s="11">
        <v>132</v>
      </c>
      <c r="B238" s="11" t="s">
        <v>233</v>
      </c>
      <c r="C238" s="11">
        <v>300</v>
      </c>
      <c r="D238" s="11" t="s">
        <v>24</v>
      </c>
      <c r="E238" s="11">
        <v>1</v>
      </c>
      <c r="F238" s="16">
        <v>300</v>
      </c>
      <c r="G238" s="11"/>
      <c r="H238" s="11"/>
      <c r="I238" s="11"/>
      <c r="J238" s="11"/>
      <c r="K238" s="11">
        <f t="shared" si="12"/>
        <v>1</v>
      </c>
      <c r="L238" s="16">
        <f t="shared" si="12"/>
        <v>300</v>
      </c>
    </row>
    <row r="239" spans="1:12">
      <c r="A239" s="11">
        <v>133</v>
      </c>
      <c r="B239" s="11" t="s">
        <v>234</v>
      </c>
      <c r="C239" s="11">
        <v>620</v>
      </c>
      <c r="D239" s="11" t="s">
        <v>24</v>
      </c>
      <c r="E239" s="11">
        <v>1</v>
      </c>
      <c r="F239" s="16">
        <v>620</v>
      </c>
      <c r="G239" s="11"/>
      <c r="H239" s="11"/>
      <c r="I239" s="11"/>
      <c r="J239" s="11"/>
      <c r="K239" s="11">
        <f t="shared" si="12"/>
        <v>1</v>
      </c>
      <c r="L239" s="16">
        <f t="shared" si="12"/>
        <v>620</v>
      </c>
    </row>
    <row r="240" spans="1:12">
      <c r="A240" s="11">
        <v>134</v>
      </c>
      <c r="B240" s="11" t="s">
        <v>235</v>
      </c>
      <c r="C240" s="11">
        <v>150</v>
      </c>
      <c r="D240" s="11" t="s">
        <v>24</v>
      </c>
      <c r="E240" s="11">
        <v>3</v>
      </c>
      <c r="F240" s="16">
        <v>450</v>
      </c>
      <c r="G240" s="11"/>
      <c r="H240" s="11"/>
      <c r="I240" s="11"/>
      <c r="J240" s="11"/>
      <c r="K240" s="11">
        <f t="shared" si="12"/>
        <v>3</v>
      </c>
      <c r="L240" s="16">
        <f t="shared" si="12"/>
        <v>450</v>
      </c>
    </row>
    <row r="241" spans="1:12">
      <c r="A241" s="11">
        <v>135</v>
      </c>
      <c r="B241" s="11" t="s">
        <v>202</v>
      </c>
      <c r="C241" s="11">
        <v>45</v>
      </c>
      <c r="D241" s="11" t="s">
        <v>24</v>
      </c>
      <c r="E241" s="11">
        <v>4</v>
      </c>
      <c r="F241" s="16">
        <v>180</v>
      </c>
      <c r="G241" s="11"/>
      <c r="H241" s="11"/>
      <c r="I241" s="11"/>
      <c r="J241" s="11"/>
      <c r="K241" s="11">
        <f t="shared" si="12"/>
        <v>4</v>
      </c>
      <c r="L241" s="16">
        <f t="shared" si="12"/>
        <v>180</v>
      </c>
    </row>
    <row r="242" spans="1:12">
      <c r="A242" s="11">
        <v>136</v>
      </c>
      <c r="B242" s="11" t="s">
        <v>236</v>
      </c>
      <c r="C242" s="11">
        <v>30</v>
      </c>
      <c r="D242" s="11" t="s">
        <v>24</v>
      </c>
      <c r="E242" s="11">
        <v>4</v>
      </c>
      <c r="F242" s="16">
        <v>120</v>
      </c>
      <c r="G242" s="11"/>
      <c r="H242" s="11"/>
      <c r="I242" s="11"/>
      <c r="J242" s="11"/>
      <c r="K242" s="11">
        <f t="shared" si="12"/>
        <v>4</v>
      </c>
      <c r="L242" s="16">
        <f t="shared" si="12"/>
        <v>120</v>
      </c>
    </row>
    <row r="243" spans="1:12">
      <c r="A243" s="11">
        <v>137</v>
      </c>
      <c r="B243" s="11" t="s">
        <v>237</v>
      </c>
      <c r="C243" s="11">
        <v>80</v>
      </c>
      <c r="D243" s="11" t="s">
        <v>24</v>
      </c>
      <c r="E243" s="11">
        <v>1</v>
      </c>
      <c r="F243" s="16">
        <v>80</v>
      </c>
      <c r="G243" s="11"/>
      <c r="H243" s="11"/>
      <c r="I243" s="11"/>
      <c r="J243" s="11"/>
      <c r="K243" s="11">
        <f t="shared" si="12"/>
        <v>1</v>
      </c>
      <c r="L243" s="16">
        <f t="shared" si="12"/>
        <v>80</v>
      </c>
    </row>
    <row r="244" spans="1:12">
      <c r="A244" s="11">
        <v>138</v>
      </c>
      <c r="B244" s="11" t="s">
        <v>238</v>
      </c>
      <c r="C244" s="11">
        <v>1260</v>
      </c>
      <c r="D244" s="11" t="s">
        <v>24</v>
      </c>
      <c r="E244" s="11">
        <v>1</v>
      </c>
      <c r="F244" s="16">
        <v>1260</v>
      </c>
      <c r="G244" s="11"/>
      <c r="H244" s="11"/>
      <c r="I244" s="11"/>
      <c r="J244" s="11"/>
      <c r="K244" s="11">
        <f t="shared" si="12"/>
        <v>1</v>
      </c>
      <c r="L244" s="16">
        <f t="shared" si="12"/>
        <v>1260</v>
      </c>
    </row>
    <row r="245" spans="1:12">
      <c r="A245" s="11">
        <v>139</v>
      </c>
      <c r="B245" s="11" t="s">
        <v>239</v>
      </c>
      <c r="C245" s="11">
        <v>1550</v>
      </c>
      <c r="D245" s="11" t="s">
        <v>24</v>
      </c>
      <c r="E245" s="11">
        <v>1</v>
      </c>
      <c r="F245" s="16">
        <v>1550</v>
      </c>
      <c r="G245" s="11"/>
      <c r="H245" s="11"/>
      <c r="I245" s="11"/>
      <c r="J245" s="11"/>
      <c r="K245" s="11">
        <f t="shared" si="12"/>
        <v>1</v>
      </c>
      <c r="L245" s="16">
        <f t="shared" si="12"/>
        <v>1550</v>
      </c>
    </row>
    <row r="246" spans="1:12">
      <c r="A246" s="11">
        <v>140</v>
      </c>
      <c r="B246" s="11" t="s">
        <v>240</v>
      </c>
      <c r="C246" s="11">
        <v>500</v>
      </c>
      <c r="D246" s="11" t="s">
        <v>24</v>
      </c>
      <c r="E246" s="11">
        <v>2</v>
      </c>
      <c r="F246" s="16">
        <v>1000</v>
      </c>
      <c r="G246" s="11"/>
      <c r="H246" s="11"/>
      <c r="I246" s="11"/>
      <c r="J246" s="11"/>
      <c r="K246" s="11">
        <f t="shared" si="12"/>
        <v>2</v>
      </c>
      <c r="L246" s="16">
        <f t="shared" si="12"/>
        <v>1000</v>
      </c>
    </row>
    <row r="247" spans="1:12">
      <c r="A247" s="11">
        <v>141</v>
      </c>
      <c r="B247" s="11" t="s">
        <v>241</v>
      </c>
      <c r="C247" s="11">
        <v>395</v>
      </c>
      <c r="D247" s="11" t="s">
        <v>24</v>
      </c>
      <c r="E247" s="11">
        <v>2</v>
      </c>
      <c r="F247" s="16">
        <v>790</v>
      </c>
      <c r="G247" s="11"/>
      <c r="H247" s="11"/>
      <c r="I247" s="11"/>
      <c r="J247" s="11"/>
      <c r="K247" s="11">
        <f t="shared" si="12"/>
        <v>2</v>
      </c>
      <c r="L247" s="16">
        <f t="shared" si="12"/>
        <v>790</v>
      </c>
    </row>
    <row r="248" spans="1:12">
      <c r="A248" s="11">
        <v>142</v>
      </c>
      <c r="B248" s="11" t="s">
        <v>242</v>
      </c>
      <c r="C248" s="11">
        <v>650</v>
      </c>
      <c r="D248" s="11" t="s">
        <v>24</v>
      </c>
      <c r="E248" s="11">
        <v>1</v>
      </c>
      <c r="F248" s="16">
        <v>650</v>
      </c>
      <c r="G248" s="11"/>
      <c r="H248" s="11"/>
      <c r="I248" s="11"/>
      <c r="J248" s="11"/>
      <c r="K248" s="11">
        <f t="shared" si="12"/>
        <v>1</v>
      </c>
      <c r="L248" s="16">
        <f t="shared" si="12"/>
        <v>650</v>
      </c>
    </row>
    <row r="249" spans="1:12">
      <c r="A249" s="11">
        <v>143</v>
      </c>
      <c r="B249" s="11" t="s">
        <v>211</v>
      </c>
      <c r="C249" s="11">
        <v>17.5</v>
      </c>
      <c r="D249" s="11" t="s">
        <v>24</v>
      </c>
      <c r="E249" s="11">
        <v>10</v>
      </c>
      <c r="F249" s="16">
        <v>175</v>
      </c>
      <c r="G249" s="11"/>
      <c r="H249" s="11"/>
      <c r="I249" s="11"/>
      <c r="J249" s="11"/>
      <c r="K249" s="11">
        <f t="shared" si="12"/>
        <v>10</v>
      </c>
      <c r="L249" s="16">
        <f t="shared" si="12"/>
        <v>175</v>
      </c>
    </row>
    <row r="250" spans="1:12">
      <c r="A250" s="11">
        <v>144</v>
      </c>
      <c r="B250" s="11" t="s">
        <v>235</v>
      </c>
      <c r="C250" s="11">
        <v>381</v>
      </c>
      <c r="D250" s="11" t="s">
        <v>24</v>
      </c>
      <c r="E250" s="11">
        <v>1</v>
      </c>
      <c r="F250" s="16">
        <v>381</v>
      </c>
      <c r="G250" s="11"/>
      <c r="H250" s="11"/>
      <c r="I250" s="11"/>
      <c r="J250" s="11"/>
      <c r="K250" s="11">
        <f t="shared" si="12"/>
        <v>1</v>
      </c>
      <c r="L250" s="16">
        <f t="shared" si="12"/>
        <v>381</v>
      </c>
    </row>
    <row r="251" spans="1:12">
      <c r="A251" s="11">
        <v>145</v>
      </c>
      <c r="B251" s="11" t="s">
        <v>243</v>
      </c>
      <c r="C251" s="11">
        <v>974</v>
      </c>
      <c r="D251" s="11" t="s">
        <v>24</v>
      </c>
      <c r="E251" s="11">
        <v>1</v>
      </c>
      <c r="F251" s="16">
        <v>974</v>
      </c>
      <c r="G251" s="11"/>
      <c r="H251" s="11"/>
      <c r="I251" s="11"/>
      <c r="J251" s="11"/>
      <c r="K251" s="11">
        <f t="shared" ref="K251:L286" si="13">E251+G251-I251</f>
        <v>1</v>
      </c>
      <c r="L251" s="16">
        <f t="shared" si="13"/>
        <v>974</v>
      </c>
    </row>
    <row r="252" spans="1:12">
      <c r="A252" s="11">
        <v>146</v>
      </c>
      <c r="B252" s="11" t="s">
        <v>244</v>
      </c>
      <c r="C252" s="11">
        <v>966</v>
      </c>
      <c r="D252" s="11" t="s">
        <v>24</v>
      </c>
      <c r="E252" s="11">
        <v>1</v>
      </c>
      <c r="F252" s="16">
        <v>966</v>
      </c>
      <c r="G252" s="11"/>
      <c r="H252" s="11"/>
      <c r="I252" s="11"/>
      <c r="J252" s="11"/>
      <c r="K252" s="11">
        <f t="shared" si="13"/>
        <v>1</v>
      </c>
      <c r="L252" s="16">
        <f t="shared" si="13"/>
        <v>966</v>
      </c>
    </row>
    <row r="253" spans="1:12">
      <c r="A253" s="11">
        <v>147</v>
      </c>
      <c r="B253" s="11" t="s">
        <v>245</v>
      </c>
      <c r="C253" s="11">
        <v>1530</v>
      </c>
      <c r="D253" s="11" t="s">
        <v>24</v>
      </c>
      <c r="E253" s="11">
        <v>12</v>
      </c>
      <c r="F253" s="16">
        <v>18360</v>
      </c>
      <c r="G253" s="11"/>
      <c r="H253" s="11"/>
      <c r="I253" s="11"/>
      <c r="J253" s="11"/>
      <c r="K253" s="11">
        <f t="shared" si="13"/>
        <v>12</v>
      </c>
      <c r="L253" s="16">
        <f t="shared" si="13"/>
        <v>18360</v>
      </c>
    </row>
    <row r="254" spans="1:12">
      <c r="A254" s="11">
        <v>148</v>
      </c>
      <c r="B254" s="11" t="s">
        <v>246</v>
      </c>
      <c r="C254" s="11">
        <v>1530</v>
      </c>
      <c r="D254" s="11" t="s">
        <v>24</v>
      </c>
      <c r="E254" s="11">
        <v>22</v>
      </c>
      <c r="F254" s="16">
        <v>33660</v>
      </c>
      <c r="G254" s="11"/>
      <c r="H254" s="11"/>
      <c r="I254" s="11"/>
      <c r="J254" s="11"/>
      <c r="K254" s="11">
        <f t="shared" si="13"/>
        <v>22</v>
      </c>
      <c r="L254" s="16">
        <f t="shared" si="13"/>
        <v>33660</v>
      </c>
    </row>
    <row r="255" spans="1:12">
      <c r="A255" s="11">
        <v>149</v>
      </c>
      <c r="B255" s="11" t="s">
        <v>247</v>
      </c>
      <c r="C255" s="11">
        <v>1530</v>
      </c>
      <c r="D255" s="11" t="s">
        <v>24</v>
      </c>
      <c r="E255" s="11">
        <v>12</v>
      </c>
      <c r="F255" s="16">
        <v>18360</v>
      </c>
      <c r="G255" s="11"/>
      <c r="H255" s="11"/>
      <c r="I255" s="11"/>
      <c r="J255" s="11"/>
      <c r="K255" s="11">
        <f t="shared" si="13"/>
        <v>12</v>
      </c>
      <c r="L255" s="16">
        <f t="shared" si="13"/>
        <v>18360</v>
      </c>
    </row>
    <row r="256" spans="1:12">
      <c r="A256" s="11">
        <v>150</v>
      </c>
      <c r="B256" s="11" t="s">
        <v>248</v>
      </c>
      <c r="C256" s="11">
        <v>1870</v>
      </c>
      <c r="D256" s="11" t="s">
        <v>24</v>
      </c>
      <c r="E256" s="11">
        <v>3</v>
      </c>
      <c r="F256" s="16">
        <v>5610</v>
      </c>
      <c r="G256" s="11"/>
      <c r="H256" s="11"/>
      <c r="I256" s="11"/>
      <c r="J256" s="11"/>
      <c r="K256" s="11">
        <f t="shared" si="13"/>
        <v>3</v>
      </c>
      <c r="L256" s="16">
        <f t="shared" si="13"/>
        <v>5610</v>
      </c>
    </row>
    <row r="257" spans="1:12">
      <c r="A257" s="11">
        <v>151</v>
      </c>
      <c r="B257" s="11" t="s">
        <v>249</v>
      </c>
      <c r="C257" s="11">
        <v>1999</v>
      </c>
      <c r="D257" s="11" t="s">
        <v>24</v>
      </c>
      <c r="E257" s="11">
        <v>1</v>
      </c>
      <c r="F257" s="16">
        <v>1999</v>
      </c>
      <c r="G257" s="11"/>
      <c r="H257" s="11"/>
      <c r="I257" s="11"/>
      <c r="J257" s="11"/>
      <c r="K257" s="11">
        <f t="shared" si="13"/>
        <v>1</v>
      </c>
      <c r="L257" s="16">
        <f t="shared" si="13"/>
        <v>1999</v>
      </c>
    </row>
    <row r="258" spans="1:12">
      <c r="A258" s="11">
        <v>152</v>
      </c>
      <c r="B258" s="11" t="s">
        <v>250</v>
      </c>
      <c r="C258" s="11">
        <v>625</v>
      </c>
      <c r="D258" s="11" t="s">
        <v>24</v>
      </c>
      <c r="E258" s="11">
        <v>7</v>
      </c>
      <c r="F258" s="16">
        <v>4375</v>
      </c>
      <c r="G258" s="11"/>
      <c r="H258" s="11"/>
      <c r="I258" s="11"/>
      <c r="J258" s="11"/>
      <c r="K258" s="11">
        <f t="shared" si="13"/>
        <v>7</v>
      </c>
      <c r="L258" s="16">
        <f t="shared" si="13"/>
        <v>4375</v>
      </c>
    </row>
    <row r="259" spans="1:12">
      <c r="A259" s="11">
        <v>153</v>
      </c>
      <c r="B259" s="11" t="s">
        <v>251</v>
      </c>
      <c r="C259" s="11">
        <v>77</v>
      </c>
      <c r="D259" s="11" t="s">
        <v>24</v>
      </c>
      <c r="E259" s="11">
        <v>1</v>
      </c>
      <c r="F259" s="16">
        <v>77</v>
      </c>
      <c r="G259" s="11"/>
      <c r="H259" s="11"/>
      <c r="I259" s="11"/>
      <c r="J259" s="11"/>
      <c r="K259" s="11">
        <f t="shared" si="13"/>
        <v>1</v>
      </c>
      <c r="L259" s="16">
        <f t="shared" si="13"/>
        <v>77</v>
      </c>
    </row>
    <row r="260" spans="1:12">
      <c r="A260" s="11">
        <v>154</v>
      </c>
      <c r="B260" s="11" t="s">
        <v>252</v>
      </c>
      <c r="C260" s="11">
        <v>2500</v>
      </c>
      <c r="D260" s="11" t="s">
        <v>24</v>
      </c>
      <c r="E260" s="11">
        <v>1</v>
      </c>
      <c r="F260" s="16">
        <v>2500</v>
      </c>
      <c r="G260" s="11"/>
      <c r="H260" s="11"/>
      <c r="I260" s="11"/>
      <c r="J260" s="11"/>
      <c r="K260" s="11">
        <f t="shared" si="13"/>
        <v>1</v>
      </c>
      <c r="L260" s="16">
        <f t="shared" si="13"/>
        <v>2500</v>
      </c>
    </row>
    <row r="261" spans="1:12">
      <c r="A261" s="11">
        <v>155</v>
      </c>
      <c r="B261" s="11" t="s">
        <v>253</v>
      </c>
      <c r="C261" s="11">
        <v>2916</v>
      </c>
      <c r="D261" s="11" t="s">
        <v>24</v>
      </c>
      <c r="E261" s="11">
        <v>1</v>
      </c>
      <c r="F261" s="16">
        <v>2916</v>
      </c>
      <c r="G261" s="11"/>
      <c r="H261" s="11"/>
      <c r="I261" s="11"/>
      <c r="J261" s="11"/>
      <c r="K261" s="11">
        <f t="shared" si="13"/>
        <v>1</v>
      </c>
      <c r="L261" s="16">
        <f t="shared" si="13"/>
        <v>2916</v>
      </c>
    </row>
    <row r="262" spans="1:12">
      <c r="A262" s="11">
        <v>156</v>
      </c>
      <c r="B262" s="11" t="s">
        <v>254</v>
      </c>
      <c r="C262" s="11">
        <v>2099</v>
      </c>
      <c r="D262" s="11" t="s">
        <v>24</v>
      </c>
      <c r="E262" s="11">
        <v>1</v>
      </c>
      <c r="F262" s="16">
        <v>2099</v>
      </c>
      <c r="G262" s="11"/>
      <c r="H262" s="11"/>
      <c r="I262" s="11"/>
      <c r="J262" s="11"/>
      <c r="K262" s="11">
        <f t="shared" si="13"/>
        <v>1</v>
      </c>
      <c r="L262" s="16">
        <f t="shared" si="13"/>
        <v>2099</v>
      </c>
    </row>
    <row r="263" spans="1:12">
      <c r="A263" s="11">
        <v>157</v>
      </c>
      <c r="B263" s="11" t="s">
        <v>255</v>
      </c>
      <c r="C263" s="11">
        <v>5200</v>
      </c>
      <c r="D263" s="11" t="s">
        <v>24</v>
      </c>
      <c r="E263" s="11">
        <v>1</v>
      </c>
      <c r="F263" s="16">
        <v>5200</v>
      </c>
      <c r="G263" s="11"/>
      <c r="H263" s="11"/>
      <c r="I263" s="11"/>
      <c r="J263" s="11"/>
      <c r="K263" s="11">
        <f t="shared" si="13"/>
        <v>1</v>
      </c>
      <c r="L263" s="16">
        <f t="shared" si="13"/>
        <v>5200</v>
      </c>
    </row>
    <row r="264" spans="1:12">
      <c r="A264" s="11">
        <v>158</v>
      </c>
      <c r="B264" s="11" t="s">
        <v>256</v>
      </c>
      <c r="C264" s="11">
        <v>1796</v>
      </c>
      <c r="D264" s="11" t="s">
        <v>24</v>
      </c>
      <c r="E264" s="11">
        <v>7</v>
      </c>
      <c r="F264" s="16">
        <v>12572</v>
      </c>
      <c r="G264" s="11"/>
      <c r="H264" s="11"/>
      <c r="I264" s="11"/>
      <c r="J264" s="11"/>
      <c r="K264" s="11">
        <f t="shared" si="13"/>
        <v>7</v>
      </c>
      <c r="L264" s="16">
        <f t="shared" si="13"/>
        <v>12572</v>
      </c>
    </row>
    <row r="265" spans="1:12">
      <c r="A265" s="11">
        <v>159</v>
      </c>
      <c r="B265" s="11" t="s">
        <v>257</v>
      </c>
      <c r="C265" s="11">
        <v>450</v>
      </c>
      <c r="D265" s="11" t="s">
        <v>24</v>
      </c>
      <c r="E265" s="11">
        <v>1</v>
      </c>
      <c r="F265" s="16">
        <v>450</v>
      </c>
      <c r="G265" s="11"/>
      <c r="H265" s="11"/>
      <c r="I265" s="11"/>
      <c r="J265" s="11"/>
      <c r="K265" s="11">
        <f t="shared" si="13"/>
        <v>1</v>
      </c>
      <c r="L265" s="16">
        <f t="shared" si="13"/>
        <v>450</v>
      </c>
    </row>
    <row r="266" spans="1:12">
      <c r="A266" s="11">
        <v>160</v>
      </c>
      <c r="B266" s="11" t="s">
        <v>258</v>
      </c>
      <c r="C266" s="11">
        <v>300</v>
      </c>
      <c r="D266" s="11" t="s">
        <v>24</v>
      </c>
      <c r="E266" s="11">
        <v>10</v>
      </c>
      <c r="F266" s="16">
        <v>3000</v>
      </c>
      <c r="G266" s="11"/>
      <c r="H266" s="11"/>
      <c r="I266" s="11"/>
      <c r="J266" s="11"/>
      <c r="K266" s="11">
        <f t="shared" si="13"/>
        <v>10</v>
      </c>
      <c r="L266" s="16">
        <f t="shared" si="13"/>
        <v>3000</v>
      </c>
    </row>
    <row r="267" spans="1:12">
      <c r="A267" s="11">
        <v>161</v>
      </c>
      <c r="B267" s="11" t="s">
        <v>259</v>
      </c>
      <c r="C267" s="11">
        <v>230</v>
      </c>
      <c r="D267" s="11" t="s">
        <v>24</v>
      </c>
      <c r="E267" s="11">
        <v>4</v>
      </c>
      <c r="F267" s="16">
        <v>920</v>
      </c>
      <c r="G267" s="11"/>
      <c r="H267" s="11"/>
      <c r="I267" s="11"/>
      <c r="J267" s="11"/>
      <c r="K267" s="11">
        <f t="shared" si="13"/>
        <v>4</v>
      </c>
      <c r="L267" s="16">
        <f t="shared" si="13"/>
        <v>920</v>
      </c>
    </row>
    <row r="268" spans="1:12">
      <c r="A268" s="11">
        <v>162</v>
      </c>
      <c r="B268" s="11" t="s">
        <v>260</v>
      </c>
      <c r="C268" s="11">
        <v>1080</v>
      </c>
      <c r="D268" s="11" t="s">
        <v>24</v>
      </c>
      <c r="E268" s="11">
        <v>6</v>
      </c>
      <c r="F268" s="16">
        <v>6480</v>
      </c>
      <c r="G268" s="11"/>
      <c r="H268" s="11"/>
      <c r="I268" s="11"/>
      <c r="J268" s="11"/>
      <c r="K268" s="11">
        <f t="shared" si="13"/>
        <v>6</v>
      </c>
      <c r="L268" s="16">
        <f t="shared" si="13"/>
        <v>6480</v>
      </c>
    </row>
    <row r="269" spans="1:12">
      <c r="A269" s="11">
        <v>163</v>
      </c>
      <c r="B269" s="11" t="s">
        <v>261</v>
      </c>
      <c r="C269" s="11">
        <v>670</v>
      </c>
      <c r="D269" s="11" t="s">
        <v>24</v>
      </c>
      <c r="E269" s="11">
        <v>7</v>
      </c>
      <c r="F269" s="16">
        <v>4690</v>
      </c>
      <c r="G269" s="11"/>
      <c r="H269" s="11"/>
      <c r="I269" s="11"/>
      <c r="J269" s="11"/>
      <c r="K269" s="11">
        <f t="shared" si="13"/>
        <v>7</v>
      </c>
      <c r="L269" s="16">
        <f t="shared" si="13"/>
        <v>4690</v>
      </c>
    </row>
    <row r="270" spans="1:12">
      <c r="A270" s="11">
        <v>164</v>
      </c>
      <c r="B270" s="11" t="s">
        <v>262</v>
      </c>
      <c r="C270" s="11">
        <v>1300</v>
      </c>
      <c r="D270" s="11" t="s">
        <v>24</v>
      </c>
      <c r="E270" s="11">
        <v>1</v>
      </c>
      <c r="F270" s="16">
        <v>1300</v>
      </c>
      <c r="G270" s="11"/>
      <c r="H270" s="11"/>
      <c r="I270" s="11"/>
      <c r="J270" s="11"/>
      <c r="K270" s="11">
        <f t="shared" si="13"/>
        <v>1</v>
      </c>
      <c r="L270" s="16">
        <f t="shared" si="13"/>
        <v>1300</v>
      </c>
    </row>
    <row r="271" spans="1:12">
      <c r="A271" s="11">
        <v>165</v>
      </c>
      <c r="B271" s="11" t="s">
        <v>263</v>
      </c>
      <c r="C271" s="11">
        <v>900</v>
      </c>
      <c r="D271" s="11" t="s">
        <v>24</v>
      </c>
      <c r="E271" s="11">
        <v>2</v>
      </c>
      <c r="F271" s="16">
        <v>1800</v>
      </c>
      <c r="G271" s="11"/>
      <c r="H271" s="11"/>
      <c r="I271" s="11"/>
      <c r="J271" s="11"/>
      <c r="K271" s="11">
        <f t="shared" si="13"/>
        <v>2</v>
      </c>
      <c r="L271" s="16">
        <f t="shared" si="13"/>
        <v>1800</v>
      </c>
    </row>
    <row r="272" spans="1:12">
      <c r="A272" s="11">
        <v>166</v>
      </c>
      <c r="B272" s="11" t="s">
        <v>264</v>
      </c>
      <c r="C272" s="11">
        <v>3000</v>
      </c>
      <c r="D272" s="11" t="s">
        <v>24</v>
      </c>
      <c r="E272" s="11">
        <v>1</v>
      </c>
      <c r="F272" s="16">
        <v>3000</v>
      </c>
      <c r="G272" s="11"/>
      <c r="H272" s="11"/>
      <c r="I272" s="11"/>
      <c r="J272" s="11"/>
      <c r="K272" s="11">
        <f t="shared" si="13"/>
        <v>1</v>
      </c>
      <c r="L272" s="16">
        <f t="shared" si="13"/>
        <v>3000</v>
      </c>
    </row>
    <row r="273" spans="1:12">
      <c r="A273" s="11">
        <v>167</v>
      </c>
      <c r="B273" s="11" t="s">
        <v>265</v>
      </c>
      <c r="C273" s="11">
        <v>2436.6666666666665</v>
      </c>
      <c r="D273" s="11" t="s">
        <v>24</v>
      </c>
      <c r="E273" s="11">
        <v>6</v>
      </c>
      <c r="F273" s="16">
        <v>14620</v>
      </c>
      <c r="G273" s="11"/>
      <c r="H273" s="11"/>
      <c r="I273" s="11"/>
      <c r="J273" s="11"/>
      <c r="K273" s="11">
        <f t="shared" si="13"/>
        <v>6</v>
      </c>
      <c r="L273" s="16">
        <f t="shared" si="13"/>
        <v>14620</v>
      </c>
    </row>
    <row r="274" spans="1:12">
      <c r="A274" s="11">
        <v>168</v>
      </c>
      <c r="B274" s="11" t="s">
        <v>266</v>
      </c>
      <c r="C274" s="11">
        <v>220</v>
      </c>
      <c r="D274" s="11" t="s">
        <v>24</v>
      </c>
      <c r="E274" s="11">
        <v>3</v>
      </c>
      <c r="F274" s="16">
        <v>660</v>
      </c>
      <c r="G274" s="11"/>
      <c r="H274" s="11"/>
      <c r="I274" s="11"/>
      <c r="J274" s="11"/>
      <c r="K274" s="11">
        <f t="shared" si="13"/>
        <v>3</v>
      </c>
      <c r="L274" s="16">
        <f t="shared" si="13"/>
        <v>660</v>
      </c>
    </row>
    <row r="275" spans="1:12">
      <c r="A275" s="11">
        <v>169</v>
      </c>
      <c r="B275" s="11" t="s">
        <v>267</v>
      </c>
      <c r="C275" s="11">
        <v>281.66000000000003</v>
      </c>
      <c r="D275" s="11" t="s">
        <v>24</v>
      </c>
      <c r="E275" s="11">
        <v>1</v>
      </c>
      <c r="F275" s="16">
        <v>281.66000000000003</v>
      </c>
      <c r="G275" s="11"/>
      <c r="H275" s="11"/>
      <c r="I275" s="11"/>
      <c r="J275" s="11"/>
      <c r="K275" s="11">
        <f t="shared" si="13"/>
        <v>1</v>
      </c>
      <c r="L275" s="16">
        <f t="shared" si="13"/>
        <v>281.66000000000003</v>
      </c>
    </row>
    <row r="276" spans="1:12">
      <c r="A276" s="11">
        <v>170</v>
      </c>
      <c r="B276" s="11" t="s">
        <v>268</v>
      </c>
      <c r="C276" s="11">
        <v>292.5</v>
      </c>
      <c r="D276" s="11" t="s">
        <v>24</v>
      </c>
      <c r="E276" s="11">
        <v>2</v>
      </c>
      <c r="F276" s="16">
        <v>585</v>
      </c>
      <c r="G276" s="11"/>
      <c r="H276" s="11"/>
      <c r="I276" s="11"/>
      <c r="J276" s="11"/>
      <c r="K276" s="11">
        <f t="shared" si="13"/>
        <v>2</v>
      </c>
      <c r="L276" s="16">
        <f t="shared" si="13"/>
        <v>585</v>
      </c>
    </row>
    <row r="277" spans="1:12">
      <c r="A277" s="11">
        <v>171</v>
      </c>
      <c r="B277" s="11" t="s">
        <v>269</v>
      </c>
      <c r="C277" s="11">
        <v>2352</v>
      </c>
      <c r="D277" s="11" t="s">
        <v>24</v>
      </c>
      <c r="E277" s="11">
        <v>1</v>
      </c>
      <c r="F277" s="16">
        <v>2352</v>
      </c>
      <c r="G277" s="11"/>
      <c r="H277" s="11"/>
      <c r="I277" s="11"/>
      <c r="J277" s="11"/>
      <c r="K277" s="11">
        <f t="shared" si="13"/>
        <v>1</v>
      </c>
      <c r="L277" s="16">
        <f t="shared" si="13"/>
        <v>2352</v>
      </c>
    </row>
    <row r="278" spans="1:12">
      <c r="A278" s="11">
        <v>172</v>
      </c>
      <c r="B278" s="11" t="s">
        <v>270</v>
      </c>
      <c r="C278" s="11">
        <v>1858</v>
      </c>
      <c r="D278" s="11" t="s">
        <v>24</v>
      </c>
      <c r="E278" s="11">
        <v>1</v>
      </c>
      <c r="F278" s="16">
        <v>1858</v>
      </c>
      <c r="G278" s="11"/>
      <c r="H278" s="11"/>
      <c r="I278" s="11"/>
      <c r="J278" s="11"/>
      <c r="K278" s="11">
        <f t="shared" si="13"/>
        <v>1</v>
      </c>
      <c r="L278" s="16">
        <f t="shared" si="13"/>
        <v>1858</v>
      </c>
    </row>
    <row r="279" spans="1:12">
      <c r="A279" s="11">
        <v>173</v>
      </c>
      <c r="B279" s="11" t="s">
        <v>271</v>
      </c>
      <c r="C279" s="11">
        <v>696</v>
      </c>
      <c r="D279" s="11" t="s">
        <v>24</v>
      </c>
      <c r="E279" s="11">
        <v>1</v>
      </c>
      <c r="F279" s="16">
        <v>696</v>
      </c>
      <c r="G279" s="11"/>
      <c r="H279" s="11"/>
      <c r="I279" s="11"/>
      <c r="J279" s="11"/>
      <c r="K279" s="11">
        <f t="shared" si="13"/>
        <v>1</v>
      </c>
      <c r="L279" s="16">
        <f t="shared" si="13"/>
        <v>696</v>
      </c>
    </row>
    <row r="280" spans="1:12">
      <c r="A280" s="11">
        <v>174</v>
      </c>
      <c r="B280" s="11" t="s">
        <v>272</v>
      </c>
      <c r="C280" s="11">
        <v>1013.75</v>
      </c>
      <c r="D280" s="11" t="s">
        <v>24</v>
      </c>
      <c r="E280" s="11">
        <v>1</v>
      </c>
      <c r="F280" s="16">
        <v>1013.75</v>
      </c>
      <c r="G280" s="11"/>
      <c r="H280" s="11"/>
      <c r="I280" s="11"/>
      <c r="J280" s="11"/>
      <c r="K280" s="11">
        <f t="shared" si="13"/>
        <v>1</v>
      </c>
      <c r="L280" s="16">
        <f t="shared" si="13"/>
        <v>1013.75</v>
      </c>
    </row>
    <row r="281" spans="1:12">
      <c r="A281" s="11">
        <v>175</v>
      </c>
      <c r="B281" s="11" t="s">
        <v>273</v>
      </c>
      <c r="C281" s="11">
        <v>5607</v>
      </c>
      <c r="D281" s="11" t="s">
        <v>24</v>
      </c>
      <c r="E281" s="11">
        <v>1</v>
      </c>
      <c r="F281" s="16">
        <v>5607</v>
      </c>
      <c r="G281" s="11"/>
      <c r="H281" s="11"/>
      <c r="I281" s="11"/>
      <c r="J281" s="11"/>
      <c r="K281" s="11">
        <f t="shared" si="13"/>
        <v>1</v>
      </c>
      <c r="L281" s="16">
        <f t="shared" si="13"/>
        <v>5607</v>
      </c>
    </row>
    <row r="282" spans="1:12">
      <c r="A282" s="11">
        <v>176</v>
      </c>
      <c r="B282" s="11" t="s">
        <v>274</v>
      </c>
      <c r="C282" s="11">
        <v>2633.04</v>
      </c>
      <c r="D282" s="11" t="s">
        <v>24</v>
      </c>
      <c r="E282" s="11">
        <v>1</v>
      </c>
      <c r="F282" s="16">
        <v>2633.04</v>
      </c>
      <c r="G282" s="11"/>
      <c r="H282" s="11"/>
      <c r="I282" s="11"/>
      <c r="J282" s="11"/>
      <c r="K282" s="11">
        <f t="shared" si="13"/>
        <v>1</v>
      </c>
      <c r="L282" s="16">
        <f t="shared" si="13"/>
        <v>2633.04</v>
      </c>
    </row>
    <row r="283" spans="1:12">
      <c r="A283" s="11">
        <v>177</v>
      </c>
      <c r="B283" s="11" t="s">
        <v>275</v>
      </c>
      <c r="C283" s="11">
        <v>5268</v>
      </c>
      <c r="D283" s="11" t="s">
        <v>24</v>
      </c>
      <c r="E283" s="11">
        <v>1</v>
      </c>
      <c r="F283" s="16">
        <v>5268</v>
      </c>
      <c r="G283" s="11"/>
      <c r="H283" s="11"/>
      <c r="I283" s="11"/>
      <c r="J283" s="11"/>
      <c r="K283" s="11">
        <f t="shared" si="13"/>
        <v>1</v>
      </c>
      <c r="L283" s="16">
        <f t="shared" si="13"/>
        <v>5268</v>
      </c>
    </row>
    <row r="284" spans="1:12">
      <c r="A284" s="11">
        <v>178</v>
      </c>
      <c r="B284" s="11" t="s">
        <v>276</v>
      </c>
      <c r="C284" s="11">
        <v>6459.96</v>
      </c>
      <c r="D284" s="11" t="s">
        <v>24</v>
      </c>
      <c r="E284" s="11">
        <v>1</v>
      </c>
      <c r="F284" s="16">
        <v>6459.96</v>
      </c>
      <c r="G284" s="11"/>
      <c r="H284" s="11"/>
      <c r="I284" s="11"/>
      <c r="J284" s="11"/>
      <c r="K284" s="11">
        <f t="shared" si="13"/>
        <v>1</v>
      </c>
      <c r="L284" s="16">
        <f t="shared" si="13"/>
        <v>6459.96</v>
      </c>
    </row>
    <row r="285" spans="1:12">
      <c r="A285" s="26">
        <v>179</v>
      </c>
      <c r="B285" s="26" t="s">
        <v>277</v>
      </c>
      <c r="C285" s="26">
        <v>5777</v>
      </c>
      <c r="D285" s="26" t="s">
        <v>24</v>
      </c>
      <c r="E285" s="26">
        <v>1</v>
      </c>
      <c r="F285" s="41">
        <v>5777</v>
      </c>
      <c r="G285" s="26"/>
      <c r="H285" s="26"/>
      <c r="I285" s="26"/>
      <c r="J285" s="26"/>
      <c r="K285" s="26">
        <f t="shared" si="13"/>
        <v>1</v>
      </c>
      <c r="L285" s="193">
        <f t="shared" si="13"/>
        <v>5777</v>
      </c>
    </row>
    <row r="286" spans="1:12" ht="15.75" thickBot="1">
      <c r="A286" s="192">
        <v>180</v>
      </c>
      <c r="B286" s="24" t="s">
        <v>754</v>
      </c>
      <c r="C286" s="155"/>
      <c r="D286" s="155"/>
      <c r="E286" s="155">
        <v>1</v>
      </c>
      <c r="F286" s="155">
        <v>705</v>
      </c>
      <c r="G286" s="155"/>
      <c r="H286" s="155"/>
      <c r="I286" s="155"/>
      <c r="J286" s="155"/>
      <c r="K286" s="11">
        <f t="shared" si="13"/>
        <v>1</v>
      </c>
      <c r="L286" s="194">
        <f t="shared" si="13"/>
        <v>705</v>
      </c>
    </row>
    <row r="287" spans="1:12" ht="15.75" thickBot="1">
      <c r="A287" s="96"/>
      <c r="B287" s="182" t="s">
        <v>278</v>
      </c>
      <c r="C287" s="182"/>
      <c r="D287" s="182"/>
      <c r="E287" s="182"/>
      <c r="F287" s="195">
        <f>SUM(F107:F286)</f>
        <v>301193.40999999997</v>
      </c>
      <c r="G287" s="182"/>
      <c r="H287" s="182">
        <f>SUM(H107:H286)</f>
        <v>0</v>
      </c>
      <c r="I287" s="182"/>
      <c r="J287" s="182"/>
      <c r="K287" s="104"/>
      <c r="L287" s="196">
        <f>SUM(L107:L286)</f>
        <v>301193.40999999997</v>
      </c>
    </row>
    <row r="288" spans="1:12" ht="15.75" thickBot="1">
      <c r="A288" s="28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5"/>
    </row>
    <row r="289" spans="1:12" ht="15.75" thickBot="1">
      <c r="A289" s="28"/>
      <c r="B289" s="34">
        <v>1812</v>
      </c>
      <c r="C289" s="30"/>
      <c r="D289" s="30"/>
      <c r="E289" s="30"/>
      <c r="F289" s="30"/>
      <c r="G289" s="30"/>
      <c r="H289" s="30"/>
      <c r="I289" s="30"/>
      <c r="J289" s="30"/>
      <c r="K289" s="30"/>
      <c r="L289" s="35"/>
    </row>
    <row r="290" spans="1:12">
      <c r="A290" s="27">
        <v>1</v>
      </c>
      <c r="B290" s="27" t="s">
        <v>279</v>
      </c>
      <c r="C290" s="27">
        <v>5.4</v>
      </c>
      <c r="D290" s="27" t="s">
        <v>24</v>
      </c>
      <c r="E290" s="27">
        <v>1</v>
      </c>
      <c r="F290" s="45">
        <v>5.4</v>
      </c>
      <c r="G290" s="27"/>
      <c r="H290" s="27"/>
      <c r="I290" s="27"/>
      <c r="J290" s="27"/>
      <c r="K290" s="11">
        <f t="shared" ref="K290:L305" si="14">E290+G290-I290</f>
        <v>1</v>
      </c>
      <c r="L290" s="16">
        <f t="shared" si="14"/>
        <v>5.4</v>
      </c>
    </row>
    <row r="291" spans="1:12">
      <c r="A291" s="11">
        <v>2</v>
      </c>
      <c r="B291" s="11" t="s">
        <v>280</v>
      </c>
      <c r="C291" s="11">
        <v>8.5</v>
      </c>
      <c r="D291" s="11" t="s">
        <v>24</v>
      </c>
      <c r="E291" s="11">
        <v>1</v>
      </c>
      <c r="F291" s="16">
        <v>8.5</v>
      </c>
      <c r="G291" s="11"/>
      <c r="H291" s="11"/>
      <c r="I291" s="11"/>
      <c r="J291" s="11"/>
      <c r="K291" s="11">
        <f t="shared" si="14"/>
        <v>1</v>
      </c>
      <c r="L291" s="16">
        <f t="shared" si="14"/>
        <v>8.5</v>
      </c>
    </row>
    <row r="292" spans="1:12">
      <c r="A292" s="11">
        <v>3</v>
      </c>
      <c r="B292" s="11" t="s">
        <v>281</v>
      </c>
      <c r="C292" s="11">
        <v>7.56</v>
      </c>
      <c r="D292" s="11" t="s">
        <v>24</v>
      </c>
      <c r="E292" s="11">
        <v>1</v>
      </c>
      <c r="F292" s="16">
        <v>7.56</v>
      </c>
      <c r="G292" s="11"/>
      <c r="H292" s="11"/>
      <c r="I292" s="11"/>
      <c r="J292" s="11"/>
      <c r="K292" s="11">
        <f t="shared" si="14"/>
        <v>1</v>
      </c>
      <c r="L292" s="16">
        <f t="shared" si="14"/>
        <v>7.56</v>
      </c>
    </row>
    <row r="293" spans="1:12">
      <c r="A293" s="11">
        <v>4</v>
      </c>
      <c r="B293" s="11" t="s">
        <v>282</v>
      </c>
      <c r="C293" s="11">
        <v>25</v>
      </c>
      <c r="D293" s="11" t="s">
        <v>24</v>
      </c>
      <c r="E293" s="11">
        <v>1</v>
      </c>
      <c r="F293" s="16">
        <v>25</v>
      </c>
      <c r="G293" s="11"/>
      <c r="H293" s="11"/>
      <c r="I293" s="11"/>
      <c r="J293" s="11"/>
      <c r="K293" s="11">
        <f t="shared" si="14"/>
        <v>1</v>
      </c>
      <c r="L293" s="16">
        <f t="shared" si="14"/>
        <v>25</v>
      </c>
    </row>
    <row r="294" spans="1:12">
      <c r="A294" s="11">
        <v>5</v>
      </c>
      <c r="B294" s="11" t="s">
        <v>283</v>
      </c>
      <c r="C294" s="11">
        <v>88.430769230769229</v>
      </c>
      <c r="D294" s="11" t="s">
        <v>24</v>
      </c>
      <c r="E294" s="11">
        <v>13</v>
      </c>
      <c r="F294" s="16">
        <v>1149.5999999999999</v>
      </c>
      <c r="G294" s="11"/>
      <c r="H294" s="11"/>
      <c r="I294" s="11"/>
      <c r="J294" s="11"/>
      <c r="K294" s="11">
        <f t="shared" si="14"/>
        <v>13</v>
      </c>
      <c r="L294" s="16">
        <f t="shared" si="14"/>
        <v>1149.5999999999999</v>
      </c>
    </row>
    <row r="295" spans="1:12">
      <c r="A295" s="11">
        <v>6</v>
      </c>
      <c r="B295" s="11" t="s">
        <v>284</v>
      </c>
      <c r="C295" s="11">
        <v>107</v>
      </c>
      <c r="D295" s="11" t="s">
        <v>24</v>
      </c>
      <c r="E295" s="11">
        <v>1</v>
      </c>
      <c r="F295" s="16">
        <v>107</v>
      </c>
      <c r="G295" s="11"/>
      <c r="H295" s="11"/>
      <c r="I295" s="11"/>
      <c r="J295" s="11"/>
      <c r="K295" s="11">
        <f t="shared" si="14"/>
        <v>1</v>
      </c>
      <c r="L295" s="16">
        <f t="shared" si="14"/>
        <v>107</v>
      </c>
    </row>
    <row r="296" spans="1:12">
      <c r="A296" s="11">
        <v>7</v>
      </c>
      <c r="B296" s="11" t="s">
        <v>284</v>
      </c>
      <c r="C296" s="11">
        <v>32</v>
      </c>
      <c r="D296" s="11" t="s">
        <v>24</v>
      </c>
      <c r="E296" s="11">
        <v>1</v>
      </c>
      <c r="F296" s="16">
        <v>32</v>
      </c>
      <c r="G296" s="11"/>
      <c r="H296" s="11"/>
      <c r="I296" s="11"/>
      <c r="J296" s="11"/>
      <c r="K296" s="11">
        <f t="shared" si="14"/>
        <v>1</v>
      </c>
      <c r="L296" s="16">
        <f t="shared" si="14"/>
        <v>32</v>
      </c>
    </row>
    <row r="297" spans="1:12">
      <c r="A297" s="11">
        <v>8</v>
      </c>
      <c r="B297" s="11" t="s">
        <v>285</v>
      </c>
      <c r="C297" s="11">
        <v>51.87</v>
      </c>
      <c r="D297" s="11" t="s">
        <v>24</v>
      </c>
      <c r="E297" s="11">
        <v>1</v>
      </c>
      <c r="F297" s="16">
        <v>51.87</v>
      </c>
      <c r="G297" s="11"/>
      <c r="H297" s="11"/>
      <c r="I297" s="11"/>
      <c r="J297" s="11"/>
      <c r="K297" s="11">
        <f t="shared" si="14"/>
        <v>1</v>
      </c>
      <c r="L297" s="16">
        <f t="shared" si="14"/>
        <v>51.87</v>
      </c>
    </row>
    <row r="298" spans="1:12">
      <c r="A298" s="11">
        <v>9</v>
      </c>
      <c r="B298" s="11" t="s">
        <v>283</v>
      </c>
      <c r="C298" s="11">
        <v>25.2</v>
      </c>
      <c r="D298" s="11" t="s">
        <v>24</v>
      </c>
      <c r="E298" s="11">
        <v>15</v>
      </c>
      <c r="F298" s="16">
        <v>378</v>
      </c>
      <c r="G298" s="11"/>
      <c r="H298" s="11"/>
      <c r="I298" s="11"/>
      <c r="J298" s="11"/>
      <c r="K298" s="11">
        <f t="shared" si="14"/>
        <v>15</v>
      </c>
      <c r="L298" s="16">
        <f t="shared" si="14"/>
        <v>378</v>
      </c>
    </row>
    <row r="299" spans="1:12">
      <c r="A299" s="11">
        <v>10</v>
      </c>
      <c r="B299" s="11" t="s">
        <v>287</v>
      </c>
      <c r="C299" s="11">
        <v>165</v>
      </c>
      <c r="D299" s="11" t="s">
        <v>24</v>
      </c>
      <c r="E299" s="11">
        <v>1</v>
      </c>
      <c r="F299" s="16">
        <v>165</v>
      </c>
      <c r="G299" s="11"/>
      <c r="H299" s="11"/>
      <c r="I299" s="11"/>
      <c r="J299" s="11"/>
      <c r="K299" s="11">
        <f t="shared" si="14"/>
        <v>1</v>
      </c>
      <c r="L299" s="16">
        <f t="shared" si="14"/>
        <v>165</v>
      </c>
    </row>
    <row r="300" spans="1:12">
      <c r="A300" s="11">
        <v>11</v>
      </c>
      <c r="B300" s="11" t="s">
        <v>288</v>
      </c>
      <c r="C300" s="11">
        <v>230</v>
      </c>
      <c r="D300" s="11" t="s">
        <v>24</v>
      </c>
      <c r="E300" s="11">
        <v>1</v>
      </c>
      <c r="F300" s="16">
        <v>230</v>
      </c>
      <c r="G300" s="11"/>
      <c r="H300" s="11"/>
      <c r="I300" s="11"/>
      <c r="J300" s="11"/>
      <c r="K300" s="11">
        <f t="shared" si="14"/>
        <v>1</v>
      </c>
      <c r="L300" s="16">
        <f t="shared" si="14"/>
        <v>230</v>
      </c>
    </row>
    <row r="301" spans="1:12">
      <c r="A301" s="11">
        <v>12</v>
      </c>
      <c r="B301" s="11" t="s">
        <v>289</v>
      </c>
      <c r="C301" s="11">
        <v>90</v>
      </c>
      <c r="D301" s="11" t="s">
        <v>24</v>
      </c>
      <c r="E301" s="11">
        <v>1</v>
      </c>
      <c r="F301" s="16">
        <v>90</v>
      </c>
      <c r="G301" s="11"/>
      <c r="H301" s="11"/>
      <c r="I301" s="11"/>
      <c r="J301" s="11"/>
      <c r="K301" s="11">
        <f t="shared" si="14"/>
        <v>1</v>
      </c>
      <c r="L301" s="16">
        <f t="shared" si="14"/>
        <v>90</v>
      </c>
    </row>
    <row r="302" spans="1:12">
      <c r="A302" s="11">
        <v>13</v>
      </c>
      <c r="B302" s="11" t="s">
        <v>153</v>
      </c>
      <c r="C302" s="11">
        <v>45</v>
      </c>
      <c r="D302" s="11" t="s">
        <v>24</v>
      </c>
      <c r="E302" s="11">
        <v>1</v>
      </c>
      <c r="F302" s="16">
        <v>45</v>
      </c>
      <c r="G302" s="11"/>
      <c r="H302" s="11"/>
      <c r="I302" s="11"/>
      <c r="J302" s="11"/>
      <c r="K302" s="11">
        <f t="shared" si="14"/>
        <v>1</v>
      </c>
      <c r="L302" s="16">
        <f t="shared" si="14"/>
        <v>45</v>
      </c>
    </row>
    <row r="303" spans="1:12">
      <c r="A303" s="11">
        <v>14</v>
      </c>
      <c r="B303" s="11" t="s">
        <v>290</v>
      </c>
      <c r="C303" s="11">
        <v>16</v>
      </c>
      <c r="D303" s="11" t="s">
        <v>24</v>
      </c>
      <c r="E303" s="11">
        <v>1</v>
      </c>
      <c r="F303" s="16">
        <v>16</v>
      </c>
      <c r="G303" s="11"/>
      <c r="H303" s="11"/>
      <c r="I303" s="11"/>
      <c r="J303" s="11"/>
      <c r="K303" s="11">
        <f t="shared" si="14"/>
        <v>1</v>
      </c>
      <c r="L303" s="16">
        <f t="shared" si="14"/>
        <v>16</v>
      </c>
    </row>
    <row r="304" spans="1:12">
      <c r="A304" s="11">
        <v>15</v>
      </c>
      <c r="B304" s="11" t="s">
        <v>291</v>
      </c>
      <c r="C304" s="11">
        <v>18</v>
      </c>
      <c r="D304" s="11" t="s">
        <v>24</v>
      </c>
      <c r="E304" s="11">
        <v>1</v>
      </c>
      <c r="F304" s="16">
        <v>18</v>
      </c>
      <c r="G304" s="11"/>
      <c r="H304" s="11"/>
      <c r="I304" s="11"/>
      <c r="J304" s="11"/>
      <c r="K304" s="11">
        <f t="shared" si="14"/>
        <v>1</v>
      </c>
      <c r="L304" s="16">
        <f t="shared" si="14"/>
        <v>18</v>
      </c>
    </row>
    <row r="305" spans="1:12">
      <c r="A305" s="11">
        <v>16</v>
      </c>
      <c r="B305" s="11" t="s">
        <v>292</v>
      </c>
      <c r="C305" s="11">
        <v>24</v>
      </c>
      <c r="D305" s="11" t="s">
        <v>24</v>
      </c>
      <c r="E305" s="11">
        <v>5</v>
      </c>
      <c r="F305" s="16">
        <v>120</v>
      </c>
      <c r="G305" s="11"/>
      <c r="H305" s="11"/>
      <c r="I305" s="11"/>
      <c r="J305" s="11"/>
      <c r="K305" s="11">
        <f t="shared" si="14"/>
        <v>5</v>
      </c>
      <c r="L305" s="16">
        <f t="shared" si="14"/>
        <v>120</v>
      </c>
    </row>
    <row r="306" spans="1:12">
      <c r="A306" s="11">
        <v>17</v>
      </c>
      <c r="B306" s="11" t="s">
        <v>293</v>
      </c>
      <c r="C306" s="11">
        <v>11</v>
      </c>
      <c r="D306" s="11" t="s">
        <v>24</v>
      </c>
      <c r="E306" s="11">
        <v>5</v>
      </c>
      <c r="F306" s="16">
        <v>55</v>
      </c>
      <c r="G306" s="11"/>
      <c r="H306" s="11"/>
      <c r="I306" s="11"/>
      <c r="J306" s="11"/>
      <c r="K306" s="11">
        <f t="shared" ref="K306:L369" si="15">E306+G306-I306</f>
        <v>5</v>
      </c>
      <c r="L306" s="16">
        <f t="shared" si="15"/>
        <v>55</v>
      </c>
    </row>
    <row r="307" spans="1:12">
      <c r="A307" s="11">
        <v>18</v>
      </c>
      <c r="B307" s="11" t="s">
        <v>294</v>
      </c>
      <c r="C307" s="11">
        <v>10</v>
      </c>
      <c r="D307" s="11" t="s">
        <v>24</v>
      </c>
      <c r="E307" s="11">
        <v>8</v>
      </c>
      <c r="F307" s="16">
        <v>80</v>
      </c>
      <c r="G307" s="11"/>
      <c r="H307" s="11"/>
      <c r="I307" s="11"/>
      <c r="J307" s="11"/>
      <c r="K307" s="11">
        <f t="shared" si="15"/>
        <v>8</v>
      </c>
      <c r="L307" s="16">
        <f t="shared" si="15"/>
        <v>80</v>
      </c>
    </row>
    <row r="308" spans="1:12">
      <c r="A308" s="11">
        <v>19</v>
      </c>
      <c r="B308" s="11" t="s">
        <v>295</v>
      </c>
      <c r="C308" s="11">
        <v>39</v>
      </c>
      <c r="D308" s="11" t="s">
        <v>24</v>
      </c>
      <c r="E308" s="11">
        <v>2</v>
      </c>
      <c r="F308" s="16">
        <v>78</v>
      </c>
      <c r="G308" s="11"/>
      <c r="H308" s="11"/>
      <c r="I308" s="11"/>
      <c r="J308" s="11"/>
      <c r="K308" s="11">
        <f t="shared" si="15"/>
        <v>2</v>
      </c>
      <c r="L308" s="16">
        <f t="shared" si="15"/>
        <v>78</v>
      </c>
    </row>
    <row r="309" spans="1:12">
      <c r="A309" s="11">
        <v>20</v>
      </c>
      <c r="B309" s="11" t="s">
        <v>297</v>
      </c>
      <c r="C309" s="11">
        <v>60</v>
      </c>
      <c r="D309" s="11" t="s">
        <v>24</v>
      </c>
      <c r="E309" s="11">
        <v>1</v>
      </c>
      <c r="F309" s="16">
        <v>60</v>
      </c>
      <c r="G309" s="11"/>
      <c r="H309" s="11"/>
      <c r="I309" s="11"/>
      <c r="J309" s="11"/>
      <c r="K309" s="11">
        <f t="shared" si="15"/>
        <v>1</v>
      </c>
      <c r="L309" s="16">
        <f t="shared" si="15"/>
        <v>60</v>
      </c>
    </row>
    <row r="310" spans="1:12">
      <c r="A310" s="11">
        <v>21</v>
      </c>
      <c r="B310" s="11" t="s">
        <v>298</v>
      </c>
      <c r="C310" s="11">
        <v>245</v>
      </c>
      <c r="D310" s="11" t="s">
        <v>24</v>
      </c>
      <c r="E310" s="11">
        <v>1</v>
      </c>
      <c r="F310" s="16">
        <v>245</v>
      </c>
      <c r="G310" s="11"/>
      <c r="H310" s="11"/>
      <c r="I310" s="11"/>
      <c r="J310" s="11"/>
      <c r="K310" s="11">
        <f t="shared" si="15"/>
        <v>1</v>
      </c>
      <c r="L310" s="16">
        <f t="shared" si="15"/>
        <v>245</v>
      </c>
    </row>
    <row r="311" spans="1:12">
      <c r="A311" s="11">
        <v>22</v>
      </c>
      <c r="B311" s="11" t="s">
        <v>299</v>
      </c>
      <c r="C311" s="11">
        <v>18.75</v>
      </c>
      <c r="D311" s="11" t="s">
        <v>24</v>
      </c>
      <c r="E311" s="11">
        <v>1</v>
      </c>
      <c r="F311" s="16">
        <v>18.75</v>
      </c>
      <c r="G311" s="11"/>
      <c r="H311" s="11"/>
      <c r="I311" s="11"/>
      <c r="J311" s="11"/>
      <c r="K311" s="11">
        <f t="shared" si="15"/>
        <v>1</v>
      </c>
      <c r="L311" s="16">
        <f t="shared" si="15"/>
        <v>18.75</v>
      </c>
    </row>
    <row r="312" spans="1:12">
      <c r="A312" s="11">
        <v>23</v>
      </c>
      <c r="B312" s="11" t="s">
        <v>300</v>
      </c>
      <c r="C312" s="11">
        <v>16.25</v>
      </c>
      <c r="D312" s="11" t="s">
        <v>24</v>
      </c>
      <c r="E312" s="11">
        <v>1</v>
      </c>
      <c r="F312" s="16">
        <v>16.25</v>
      </c>
      <c r="G312" s="11"/>
      <c r="H312" s="11"/>
      <c r="I312" s="11"/>
      <c r="J312" s="11"/>
      <c r="K312" s="11">
        <f t="shared" si="15"/>
        <v>1</v>
      </c>
      <c r="L312" s="16">
        <f t="shared" si="15"/>
        <v>16.25</v>
      </c>
    </row>
    <row r="313" spans="1:12">
      <c r="A313" s="11">
        <v>24</v>
      </c>
      <c r="B313" s="11" t="s">
        <v>301</v>
      </c>
      <c r="C313" s="11">
        <v>12</v>
      </c>
      <c r="D313" s="11" t="s">
        <v>24</v>
      </c>
      <c r="E313" s="11">
        <v>4</v>
      </c>
      <c r="F313" s="16">
        <v>48</v>
      </c>
      <c r="G313" s="11"/>
      <c r="H313" s="11"/>
      <c r="I313" s="11"/>
      <c r="J313" s="11"/>
      <c r="K313" s="11">
        <f t="shared" si="15"/>
        <v>4</v>
      </c>
      <c r="L313" s="16">
        <f t="shared" si="15"/>
        <v>48</v>
      </c>
    </row>
    <row r="314" spans="1:12">
      <c r="A314" s="11">
        <v>25</v>
      </c>
      <c r="B314" s="11" t="s">
        <v>302</v>
      </c>
      <c r="C314" s="11">
        <v>15</v>
      </c>
      <c r="D314" s="11" t="s">
        <v>24</v>
      </c>
      <c r="E314" s="11">
        <v>0</v>
      </c>
      <c r="F314" s="16">
        <v>0</v>
      </c>
      <c r="G314" s="11"/>
      <c r="H314" s="11"/>
      <c r="I314" s="11"/>
      <c r="J314" s="11"/>
      <c r="K314" s="11">
        <f t="shared" si="15"/>
        <v>0</v>
      </c>
      <c r="L314" s="16">
        <f t="shared" si="15"/>
        <v>0</v>
      </c>
    </row>
    <row r="315" spans="1:12">
      <c r="A315" s="11">
        <v>26</v>
      </c>
      <c r="B315" s="11" t="s">
        <v>303</v>
      </c>
      <c r="C315" s="11">
        <v>10</v>
      </c>
      <c r="D315" s="11" t="s">
        <v>24</v>
      </c>
      <c r="E315" s="11">
        <v>10</v>
      </c>
      <c r="F315" s="16">
        <v>100</v>
      </c>
      <c r="G315" s="11"/>
      <c r="H315" s="11"/>
      <c r="I315" s="11"/>
      <c r="J315" s="11"/>
      <c r="K315" s="11">
        <f t="shared" si="15"/>
        <v>10</v>
      </c>
      <c r="L315" s="16">
        <f t="shared" si="15"/>
        <v>100</v>
      </c>
    </row>
    <row r="316" spans="1:12">
      <c r="A316" s="11">
        <v>27</v>
      </c>
      <c r="B316" s="11" t="s">
        <v>304</v>
      </c>
      <c r="C316" s="11">
        <v>3.5</v>
      </c>
      <c r="D316" s="11" t="s">
        <v>24</v>
      </c>
      <c r="E316" s="11">
        <v>25</v>
      </c>
      <c r="F316" s="16">
        <v>87.5</v>
      </c>
      <c r="G316" s="11"/>
      <c r="H316" s="11"/>
      <c r="I316" s="11"/>
      <c r="J316" s="11"/>
      <c r="K316" s="11">
        <f t="shared" si="15"/>
        <v>25</v>
      </c>
      <c r="L316" s="16">
        <f t="shared" si="15"/>
        <v>87.5</v>
      </c>
    </row>
    <row r="317" spans="1:12">
      <c r="A317" s="11">
        <v>28</v>
      </c>
      <c r="B317" s="11" t="s">
        <v>305</v>
      </c>
      <c r="C317" s="11">
        <v>20</v>
      </c>
      <c r="D317" s="11" t="s">
        <v>24</v>
      </c>
      <c r="E317" s="11">
        <v>1</v>
      </c>
      <c r="F317" s="16">
        <v>20</v>
      </c>
      <c r="G317" s="11"/>
      <c r="H317" s="11"/>
      <c r="I317" s="11"/>
      <c r="J317" s="11"/>
      <c r="K317" s="11">
        <f t="shared" si="15"/>
        <v>1</v>
      </c>
      <c r="L317" s="16">
        <f t="shared" si="15"/>
        <v>20</v>
      </c>
    </row>
    <row r="318" spans="1:12">
      <c r="A318" s="11">
        <v>29</v>
      </c>
      <c r="B318" s="11" t="s">
        <v>306</v>
      </c>
      <c r="C318" s="11">
        <v>10</v>
      </c>
      <c r="D318" s="11" t="s">
        <v>24</v>
      </c>
      <c r="E318" s="11">
        <v>1</v>
      </c>
      <c r="F318" s="16">
        <v>10</v>
      </c>
      <c r="G318" s="11"/>
      <c r="H318" s="11"/>
      <c r="I318" s="11"/>
      <c r="J318" s="11"/>
      <c r="K318" s="11">
        <f t="shared" si="15"/>
        <v>1</v>
      </c>
      <c r="L318" s="16">
        <f t="shared" si="15"/>
        <v>10</v>
      </c>
    </row>
    <row r="319" spans="1:12">
      <c r="A319" s="11">
        <v>30</v>
      </c>
      <c r="B319" s="11" t="s">
        <v>307</v>
      </c>
      <c r="C319" s="11">
        <v>30</v>
      </c>
      <c r="D319" s="11" t="s">
        <v>24</v>
      </c>
      <c r="E319" s="11">
        <v>1</v>
      </c>
      <c r="F319" s="16">
        <v>30</v>
      </c>
      <c r="G319" s="11"/>
      <c r="H319" s="11"/>
      <c r="I319" s="11"/>
      <c r="J319" s="11"/>
      <c r="K319" s="11">
        <f t="shared" si="15"/>
        <v>1</v>
      </c>
      <c r="L319" s="16">
        <f t="shared" si="15"/>
        <v>30</v>
      </c>
    </row>
    <row r="320" spans="1:12">
      <c r="A320" s="11">
        <v>31</v>
      </c>
      <c r="B320" s="11" t="s">
        <v>307</v>
      </c>
      <c r="C320" s="11">
        <v>10</v>
      </c>
      <c r="D320" s="11" t="s">
        <v>24</v>
      </c>
      <c r="E320" s="11">
        <v>1</v>
      </c>
      <c r="F320" s="16">
        <v>10</v>
      </c>
      <c r="G320" s="11"/>
      <c r="H320" s="11"/>
      <c r="I320" s="11"/>
      <c r="J320" s="11"/>
      <c r="K320" s="11">
        <f t="shared" si="15"/>
        <v>1</v>
      </c>
      <c r="L320" s="16">
        <f t="shared" si="15"/>
        <v>10</v>
      </c>
    </row>
    <row r="321" spans="1:12">
      <c r="A321" s="11">
        <v>32</v>
      </c>
      <c r="B321" s="11" t="s">
        <v>308</v>
      </c>
      <c r="C321" s="11">
        <v>6.5</v>
      </c>
      <c r="D321" s="11" t="s">
        <v>24</v>
      </c>
      <c r="E321" s="11">
        <v>50</v>
      </c>
      <c r="F321" s="16">
        <v>325</v>
      </c>
      <c r="G321" s="11"/>
      <c r="H321" s="11"/>
      <c r="I321" s="11"/>
      <c r="J321" s="11"/>
      <c r="K321" s="11">
        <f t="shared" si="15"/>
        <v>50</v>
      </c>
      <c r="L321" s="16">
        <f t="shared" si="15"/>
        <v>325</v>
      </c>
    </row>
    <row r="322" spans="1:12">
      <c r="A322" s="11">
        <v>33</v>
      </c>
      <c r="B322" s="11" t="s">
        <v>309</v>
      </c>
      <c r="C322" s="11">
        <v>15.4</v>
      </c>
      <c r="D322" s="11" t="s">
        <v>24</v>
      </c>
      <c r="E322" s="11">
        <v>2</v>
      </c>
      <c r="F322" s="16">
        <v>30.8</v>
      </c>
      <c r="G322" s="11"/>
      <c r="H322" s="11"/>
      <c r="I322" s="11"/>
      <c r="J322" s="11"/>
      <c r="K322" s="11">
        <f t="shared" si="15"/>
        <v>2</v>
      </c>
      <c r="L322" s="16">
        <f t="shared" si="15"/>
        <v>30.8</v>
      </c>
    </row>
    <row r="323" spans="1:12">
      <c r="A323" s="11">
        <v>34</v>
      </c>
      <c r="B323" s="11" t="s">
        <v>310</v>
      </c>
      <c r="C323" s="11">
        <v>18</v>
      </c>
      <c r="D323" s="11" t="s">
        <v>24</v>
      </c>
      <c r="E323" s="11">
        <v>3</v>
      </c>
      <c r="F323" s="16">
        <v>54</v>
      </c>
      <c r="G323" s="11"/>
      <c r="H323" s="11"/>
      <c r="I323" s="11"/>
      <c r="J323" s="11"/>
      <c r="K323" s="11">
        <f t="shared" si="15"/>
        <v>3</v>
      </c>
      <c r="L323" s="16">
        <f t="shared" si="15"/>
        <v>54</v>
      </c>
    </row>
    <row r="324" spans="1:12">
      <c r="A324" s="11">
        <v>35</v>
      </c>
      <c r="B324" s="11" t="s">
        <v>311</v>
      </c>
      <c r="C324" s="11">
        <v>18.5</v>
      </c>
      <c r="D324" s="11" t="s">
        <v>24</v>
      </c>
      <c r="E324" s="11">
        <v>1</v>
      </c>
      <c r="F324" s="16">
        <v>18.5</v>
      </c>
      <c r="G324" s="11"/>
      <c r="H324" s="11"/>
      <c r="I324" s="11"/>
      <c r="J324" s="11"/>
      <c r="K324" s="11">
        <f t="shared" si="15"/>
        <v>1</v>
      </c>
      <c r="L324" s="16">
        <f t="shared" si="15"/>
        <v>18.5</v>
      </c>
    </row>
    <row r="325" spans="1:12">
      <c r="A325" s="11">
        <v>36</v>
      </c>
      <c r="B325" s="11" t="s">
        <v>312</v>
      </c>
      <c r="C325" s="11">
        <v>46</v>
      </c>
      <c r="D325" s="11" t="s">
        <v>24</v>
      </c>
      <c r="E325" s="11">
        <v>1</v>
      </c>
      <c r="F325" s="16">
        <v>46</v>
      </c>
      <c r="G325" s="11"/>
      <c r="H325" s="11"/>
      <c r="I325" s="11"/>
      <c r="J325" s="11"/>
      <c r="K325" s="11">
        <f t="shared" si="15"/>
        <v>1</v>
      </c>
      <c r="L325" s="16">
        <f t="shared" si="15"/>
        <v>46</v>
      </c>
    </row>
    <row r="326" spans="1:12">
      <c r="A326" s="11">
        <v>37</v>
      </c>
      <c r="B326" s="11" t="s">
        <v>289</v>
      </c>
      <c r="C326" s="11">
        <v>157</v>
      </c>
      <c r="D326" s="11" t="s">
        <v>24</v>
      </c>
      <c r="E326" s="11">
        <v>1</v>
      </c>
      <c r="F326" s="16">
        <v>157</v>
      </c>
      <c r="G326" s="11"/>
      <c r="H326" s="11"/>
      <c r="I326" s="11"/>
      <c r="J326" s="11"/>
      <c r="K326" s="11">
        <f t="shared" si="15"/>
        <v>1</v>
      </c>
      <c r="L326" s="16">
        <f t="shared" si="15"/>
        <v>157</v>
      </c>
    </row>
    <row r="327" spans="1:12">
      <c r="A327" s="11">
        <v>38</v>
      </c>
      <c r="B327" s="11" t="s">
        <v>313</v>
      </c>
      <c r="C327" s="11">
        <v>138</v>
      </c>
      <c r="D327" s="11" t="s">
        <v>24</v>
      </c>
      <c r="E327" s="11">
        <v>1</v>
      </c>
      <c r="F327" s="16">
        <v>138</v>
      </c>
      <c r="G327" s="11"/>
      <c r="H327" s="11"/>
      <c r="I327" s="11"/>
      <c r="J327" s="11"/>
      <c r="K327" s="11">
        <f t="shared" si="15"/>
        <v>1</v>
      </c>
      <c r="L327" s="16">
        <f t="shared" si="15"/>
        <v>138</v>
      </c>
    </row>
    <row r="328" spans="1:12">
      <c r="A328" s="11">
        <v>39</v>
      </c>
      <c r="B328" s="11" t="s">
        <v>314</v>
      </c>
      <c r="C328" s="11">
        <v>160</v>
      </c>
      <c r="D328" s="11" t="s">
        <v>24</v>
      </c>
      <c r="E328" s="11">
        <v>1</v>
      </c>
      <c r="F328" s="16">
        <v>160</v>
      </c>
      <c r="G328" s="11"/>
      <c r="H328" s="11"/>
      <c r="I328" s="11"/>
      <c r="J328" s="11"/>
      <c r="K328" s="11">
        <f t="shared" si="15"/>
        <v>1</v>
      </c>
      <c r="L328" s="16">
        <f t="shared" si="15"/>
        <v>160</v>
      </c>
    </row>
    <row r="329" spans="1:12">
      <c r="A329" s="11">
        <v>40</v>
      </c>
      <c r="B329" s="11" t="s">
        <v>315</v>
      </c>
      <c r="C329" s="11">
        <v>45</v>
      </c>
      <c r="D329" s="11" t="s">
        <v>24</v>
      </c>
      <c r="E329" s="11">
        <v>2</v>
      </c>
      <c r="F329" s="16">
        <v>90</v>
      </c>
      <c r="G329" s="11"/>
      <c r="H329" s="11"/>
      <c r="I329" s="11"/>
      <c r="J329" s="11"/>
      <c r="K329" s="11">
        <f t="shared" si="15"/>
        <v>2</v>
      </c>
      <c r="L329" s="16">
        <f t="shared" si="15"/>
        <v>90</v>
      </c>
    </row>
    <row r="330" spans="1:12">
      <c r="A330" s="11">
        <v>41</v>
      </c>
      <c r="B330" s="11" t="s">
        <v>316</v>
      </c>
      <c r="C330" s="11">
        <v>50</v>
      </c>
      <c r="D330" s="11" t="s">
        <v>24</v>
      </c>
      <c r="E330" s="11">
        <v>1</v>
      </c>
      <c r="F330" s="16">
        <v>50</v>
      </c>
      <c r="G330" s="11"/>
      <c r="H330" s="11"/>
      <c r="I330" s="11"/>
      <c r="J330" s="11"/>
      <c r="K330" s="11">
        <f t="shared" si="15"/>
        <v>1</v>
      </c>
      <c r="L330" s="16">
        <f t="shared" si="15"/>
        <v>50</v>
      </c>
    </row>
    <row r="331" spans="1:12">
      <c r="A331" s="11">
        <v>42</v>
      </c>
      <c r="B331" s="11" t="s">
        <v>317</v>
      </c>
      <c r="C331" s="11">
        <v>80</v>
      </c>
      <c r="D331" s="11" t="s">
        <v>24</v>
      </c>
      <c r="E331" s="11">
        <v>1</v>
      </c>
      <c r="F331" s="16">
        <v>80</v>
      </c>
      <c r="G331" s="11"/>
      <c r="H331" s="11"/>
      <c r="I331" s="11"/>
      <c r="J331" s="11"/>
      <c r="K331" s="11">
        <f t="shared" si="15"/>
        <v>1</v>
      </c>
      <c r="L331" s="16">
        <f t="shared" si="15"/>
        <v>80</v>
      </c>
    </row>
    <row r="332" spans="1:12">
      <c r="A332" s="11">
        <v>43</v>
      </c>
      <c r="B332" s="11" t="s">
        <v>318</v>
      </c>
      <c r="C332" s="11">
        <v>20</v>
      </c>
      <c r="D332" s="11" t="s">
        <v>24</v>
      </c>
      <c r="E332" s="11">
        <v>1</v>
      </c>
      <c r="F332" s="16">
        <v>20</v>
      </c>
      <c r="G332" s="11"/>
      <c r="H332" s="11"/>
      <c r="I332" s="11"/>
      <c r="J332" s="11"/>
      <c r="K332" s="11">
        <f t="shared" si="15"/>
        <v>1</v>
      </c>
      <c r="L332" s="16">
        <f t="shared" si="15"/>
        <v>20</v>
      </c>
    </row>
    <row r="333" spans="1:12">
      <c r="A333" s="11">
        <v>44</v>
      </c>
      <c r="B333" s="11" t="s">
        <v>319</v>
      </c>
      <c r="C333" s="11">
        <v>90</v>
      </c>
      <c r="D333" s="11" t="s">
        <v>24</v>
      </c>
      <c r="E333" s="11">
        <v>1</v>
      </c>
      <c r="F333" s="16">
        <v>90</v>
      </c>
      <c r="G333" s="11"/>
      <c r="H333" s="11"/>
      <c r="I333" s="11"/>
      <c r="J333" s="11"/>
      <c r="K333" s="11">
        <f t="shared" si="15"/>
        <v>1</v>
      </c>
      <c r="L333" s="16">
        <f t="shared" si="15"/>
        <v>90</v>
      </c>
    </row>
    <row r="334" spans="1:12">
      <c r="A334" s="11">
        <v>45</v>
      </c>
      <c r="B334" s="11" t="s">
        <v>320</v>
      </c>
      <c r="C334" s="11">
        <v>75</v>
      </c>
      <c r="D334" s="11" t="s">
        <v>24</v>
      </c>
      <c r="E334" s="11">
        <v>1</v>
      </c>
      <c r="F334" s="16">
        <v>75</v>
      </c>
      <c r="G334" s="11"/>
      <c r="H334" s="11"/>
      <c r="I334" s="11"/>
      <c r="J334" s="11"/>
      <c r="K334" s="11">
        <f t="shared" si="15"/>
        <v>1</v>
      </c>
      <c r="L334" s="16">
        <f t="shared" si="15"/>
        <v>75</v>
      </c>
    </row>
    <row r="335" spans="1:12">
      <c r="A335" s="11">
        <v>46</v>
      </c>
      <c r="B335" s="11" t="s">
        <v>321</v>
      </c>
      <c r="C335" s="11">
        <v>45</v>
      </c>
      <c r="D335" s="11" t="s">
        <v>24</v>
      </c>
      <c r="E335" s="11">
        <v>2</v>
      </c>
      <c r="F335" s="16">
        <v>90</v>
      </c>
      <c r="G335" s="11"/>
      <c r="H335" s="11"/>
      <c r="I335" s="11"/>
      <c r="J335" s="11"/>
      <c r="K335" s="11">
        <f t="shared" si="15"/>
        <v>2</v>
      </c>
      <c r="L335" s="16">
        <f t="shared" si="15"/>
        <v>90</v>
      </c>
    </row>
    <row r="336" spans="1:12">
      <c r="A336" s="11">
        <v>47</v>
      </c>
      <c r="B336" s="11" t="s">
        <v>322</v>
      </c>
      <c r="C336" s="11">
        <v>19.5</v>
      </c>
      <c r="D336" s="11" t="s">
        <v>24</v>
      </c>
      <c r="E336" s="11">
        <v>1</v>
      </c>
      <c r="F336" s="16">
        <v>19.5</v>
      </c>
      <c r="G336" s="11"/>
      <c r="H336" s="11"/>
      <c r="I336" s="11"/>
      <c r="J336" s="11"/>
      <c r="K336" s="11">
        <f t="shared" si="15"/>
        <v>1</v>
      </c>
      <c r="L336" s="16">
        <f t="shared" si="15"/>
        <v>19.5</v>
      </c>
    </row>
    <row r="337" spans="1:12">
      <c r="A337" s="11">
        <v>48</v>
      </c>
      <c r="B337" s="11" t="s">
        <v>323</v>
      </c>
      <c r="C337" s="11">
        <v>18</v>
      </c>
      <c r="D337" s="11" t="s">
        <v>24</v>
      </c>
      <c r="E337" s="11">
        <v>3</v>
      </c>
      <c r="F337" s="16">
        <v>54</v>
      </c>
      <c r="G337" s="11"/>
      <c r="H337" s="11"/>
      <c r="I337" s="11"/>
      <c r="J337" s="11"/>
      <c r="K337" s="11">
        <f t="shared" si="15"/>
        <v>3</v>
      </c>
      <c r="L337" s="16">
        <f t="shared" si="15"/>
        <v>54</v>
      </c>
    </row>
    <row r="338" spans="1:12">
      <c r="A338" s="11">
        <v>49</v>
      </c>
      <c r="B338" s="11" t="s">
        <v>324</v>
      </c>
      <c r="C338" s="11">
        <v>43</v>
      </c>
      <c r="D338" s="11" t="s">
        <v>24</v>
      </c>
      <c r="E338" s="11">
        <v>6</v>
      </c>
      <c r="F338" s="16">
        <v>258</v>
      </c>
      <c r="G338" s="11"/>
      <c r="H338" s="11"/>
      <c r="I338" s="11"/>
      <c r="J338" s="11"/>
      <c r="K338" s="11">
        <f t="shared" si="15"/>
        <v>6</v>
      </c>
      <c r="L338" s="16">
        <f t="shared" si="15"/>
        <v>258</v>
      </c>
    </row>
    <row r="339" spans="1:12">
      <c r="A339" s="11">
        <v>50</v>
      </c>
      <c r="B339" s="11" t="s">
        <v>325</v>
      </c>
      <c r="C339" s="11">
        <v>8.8000000000000007</v>
      </c>
      <c r="D339" s="11" t="s">
        <v>24</v>
      </c>
      <c r="E339" s="11">
        <v>80</v>
      </c>
      <c r="F339" s="16">
        <v>704</v>
      </c>
      <c r="G339" s="11"/>
      <c r="H339" s="11"/>
      <c r="I339" s="11"/>
      <c r="J339" s="11"/>
      <c r="K339" s="11">
        <f t="shared" si="15"/>
        <v>80</v>
      </c>
      <c r="L339" s="16">
        <f t="shared" si="15"/>
        <v>704</v>
      </c>
    </row>
    <row r="340" spans="1:12">
      <c r="A340" s="11">
        <v>51</v>
      </c>
      <c r="B340" s="11" t="s">
        <v>326</v>
      </c>
      <c r="C340" s="11">
        <v>8.8000000000000007</v>
      </c>
      <c r="D340" s="11" t="s">
        <v>24</v>
      </c>
      <c r="E340" s="11">
        <v>80</v>
      </c>
      <c r="F340" s="16">
        <v>704</v>
      </c>
      <c r="G340" s="11"/>
      <c r="H340" s="11"/>
      <c r="I340" s="11"/>
      <c r="J340" s="11"/>
      <c r="K340" s="11">
        <f t="shared" si="15"/>
        <v>80</v>
      </c>
      <c r="L340" s="16">
        <f t="shared" si="15"/>
        <v>704</v>
      </c>
    </row>
    <row r="341" spans="1:12">
      <c r="A341" s="11">
        <v>52</v>
      </c>
      <c r="B341" s="11" t="s">
        <v>327</v>
      </c>
      <c r="C341" s="11">
        <v>6.8</v>
      </c>
      <c r="D341" s="11" t="s">
        <v>24</v>
      </c>
      <c r="E341" s="11">
        <v>25</v>
      </c>
      <c r="F341" s="16">
        <v>170</v>
      </c>
      <c r="G341" s="11"/>
      <c r="H341" s="11"/>
      <c r="I341" s="11"/>
      <c r="J341" s="11"/>
      <c r="K341" s="11">
        <f t="shared" si="15"/>
        <v>25</v>
      </c>
      <c r="L341" s="16">
        <f t="shared" si="15"/>
        <v>170</v>
      </c>
    </row>
    <row r="342" spans="1:12">
      <c r="A342" s="11">
        <v>53</v>
      </c>
      <c r="B342" s="11" t="s">
        <v>328</v>
      </c>
      <c r="C342" s="11">
        <v>125</v>
      </c>
      <c r="D342" s="11" t="s">
        <v>24</v>
      </c>
      <c r="E342" s="11">
        <v>1</v>
      </c>
      <c r="F342" s="16">
        <v>125</v>
      </c>
      <c r="G342" s="11"/>
      <c r="H342" s="11"/>
      <c r="I342" s="11"/>
      <c r="J342" s="11"/>
      <c r="K342" s="11">
        <f t="shared" si="15"/>
        <v>1</v>
      </c>
      <c r="L342" s="16">
        <f t="shared" si="15"/>
        <v>125</v>
      </c>
    </row>
    <row r="343" spans="1:12">
      <c r="A343" s="11">
        <v>54</v>
      </c>
      <c r="B343" s="11" t="s">
        <v>329</v>
      </c>
      <c r="C343" s="11">
        <v>30</v>
      </c>
      <c r="D343" s="11" t="s">
        <v>330</v>
      </c>
      <c r="E343" s="11">
        <v>2</v>
      </c>
      <c r="F343" s="16">
        <v>60</v>
      </c>
      <c r="G343" s="11"/>
      <c r="H343" s="11"/>
      <c r="I343" s="11"/>
      <c r="J343" s="11"/>
      <c r="K343" s="11">
        <f t="shared" si="15"/>
        <v>2</v>
      </c>
      <c r="L343" s="16">
        <f t="shared" si="15"/>
        <v>60</v>
      </c>
    </row>
    <row r="344" spans="1:12">
      <c r="A344" s="11">
        <v>55</v>
      </c>
      <c r="B344" s="11" t="s">
        <v>331</v>
      </c>
      <c r="C344" s="11">
        <v>18</v>
      </c>
      <c r="D344" s="11" t="s">
        <v>24</v>
      </c>
      <c r="E344" s="11">
        <v>7</v>
      </c>
      <c r="F344" s="16">
        <v>126</v>
      </c>
      <c r="G344" s="11"/>
      <c r="H344" s="11"/>
      <c r="I344" s="11"/>
      <c r="J344" s="11"/>
      <c r="K344" s="11">
        <f t="shared" si="15"/>
        <v>7</v>
      </c>
      <c r="L344" s="16">
        <f t="shared" si="15"/>
        <v>126</v>
      </c>
    </row>
    <row r="345" spans="1:12">
      <c r="A345" s="11">
        <v>56</v>
      </c>
      <c r="B345" s="11" t="s">
        <v>332</v>
      </c>
      <c r="C345" s="11">
        <v>21.5</v>
      </c>
      <c r="D345" s="11" t="s">
        <v>24</v>
      </c>
      <c r="E345" s="11">
        <v>8</v>
      </c>
      <c r="F345" s="16">
        <v>172</v>
      </c>
      <c r="G345" s="11"/>
      <c r="H345" s="11"/>
      <c r="I345" s="11"/>
      <c r="J345" s="11"/>
      <c r="K345" s="11">
        <f t="shared" si="15"/>
        <v>8</v>
      </c>
      <c r="L345" s="16">
        <f t="shared" si="15"/>
        <v>172</v>
      </c>
    </row>
    <row r="346" spans="1:12">
      <c r="A346" s="11">
        <v>57</v>
      </c>
      <c r="B346" s="11" t="s">
        <v>333</v>
      </c>
      <c r="C346" s="11">
        <v>12</v>
      </c>
      <c r="D346" s="11" t="s">
        <v>24</v>
      </c>
      <c r="E346" s="11">
        <v>5</v>
      </c>
      <c r="F346" s="16">
        <v>60</v>
      </c>
      <c r="G346" s="11"/>
      <c r="H346" s="11"/>
      <c r="I346" s="11"/>
      <c r="J346" s="11"/>
      <c r="K346" s="11">
        <f t="shared" si="15"/>
        <v>5</v>
      </c>
      <c r="L346" s="16">
        <f t="shared" si="15"/>
        <v>60</v>
      </c>
    </row>
    <row r="347" spans="1:12">
      <c r="A347" s="11">
        <v>58</v>
      </c>
      <c r="B347" s="11" t="s">
        <v>334</v>
      </c>
      <c r="C347" s="11">
        <v>100</v>
      </c>
      <c r="D347" s="11" t="s">
        <v>24</v>
      </c>
      <c r="E347" s="11">
        <v>1</v>
      </c>
      <c r="F347" s="16">
        <v>100</v>
      </c>
      <c r="G347" s="11"/>
      <c r="H347" s="11"/>
      <c r="I347" s="11"/>
      <c r="J347" s="11"/>
      <c r="K347" s="11">
        <f t="shared" si="15"/>
        <v>1</v>
      </c>
      <c r="L347" s="16">
        <f t="shared" si="15"/>
        <v>100</v>
      </c>
    </row>
    <row r="348" spans="1:12">
      <c r="A348" s="11">
        <v>59</v>
      </c>
      <c r="B348" s="11" t="s">
        <v>335</v>
      </c>
      <c r="C348" s="11">
        <v>350</v>
      </c>
      <c r="D348" s="11" t="s">
        <v>24</v>
      </c>
      <c r="E348" s="11">
        <v>1</v>
      </c>
      <c r="F348" s="16">
        <v>350</v>
      </c>
      <c r="G348" s="11"/>
      <c r="H348" s="11"/>
      <c r="I348" s="11"/>
      <c r="J348" s="11"/>
      <c r="K348" s="11">
        <f t="shared" si="15"/>
        <v>1</v>
      </c>
      <c r="L348" s="16">
        <f t="shared" si="15"/>
        <v>350</v>
      </c>
    </row>
    <row r="349" spans="1:12">
      <c r="A349" s="11">
        <v>60</v>
      </c>
      <c r="B349" s="11" t="s">
        <v>336</v>
      </c>
      <c r="C349" s="11">
        <v>165</v>
      </c>
      <c r="D349" s="11" t="s">
        <v>24</v>
      </c>
      <c r="E349" s="11">
        <v>1</v>
      </c>
      <c r="F349" s="16">
        <v>165</v>
      </c>
      <c r="G349" s="11"/>
      <c r="H349" s="11"/>
      <c r="I349" s="11"/>
      <c r="J349" s="11"/>
      <c r="K349" s="11">
        <f t="shared" si="15"/>
        <v>1</v>
      </c>
      <c r="L349" s="16">
        <f t="shared" si="15"/>
        <v>165</v>
      </c>
    </row>
    <row r="350" spans="1:12">
      <c r="A350" s="11">
        <v>61</v>
      </c>
      <c r="B350" s="11" t="s">
        <v>337</v>
      </c>
      <c r="C350" s="11">
        <v>29</v>
      </c>
      <c r="D350" s="11" t="s">
        <v>24</v>
      </c>
      <c r="E350" s="11">
        <v>2</v>
      </c>
      <c r="F350" s="16">
        <v>58</v>
      </c>
      <c r="G350" s="11"/>
      <c r="H350" s="11"/>
      <c r="I350" s="11"/>
      <c r="J350" s="11"/>
      <c r="K350" s="11">
        <f t="shared" si="15"/>
        <v>2</v>
      </c>
      <c r="L350" s="16">
        <f t="shared" si="15"/>
        <v>58</v>
      </c>
    </row>
    <row r="351" spans="1:12">
      <c r="A351" s="11">
        <v>62</v>
      </c>
      <c r="B351" s="11" t="s">
        <v>338</v>
      </c>
      <c r="C351" s="11">
        <v>14</v>
      </c>
      <c r="D351" s="11" t="s">
        <v>24</v>
      </c>
      <c r="E351" s="11">
        <v>1</v>
      </c>
      <c r="F351" s="16">
        <v>14</v>
      </c>
      <c r="G351" s="11"/>
      <c r="H351" s="11"/>
      <c r="I351" s="11"/>
      <c r="J351" s="11"/>
      <c r="K351" s="11">
        <f t="shared" si="15"/>
        <v>1</v>
      </c>
      <c r="L351" s="16">
        <f t="shared" si="15"/>
        <v>14</v>
      </c>
    </row>
    <row r="352" spans="1:12">
      <c r="A352" s="11">
        <v>63</v>
      </c>
      <c r="B352" s="11" t="s">
        <v>339</v>
      </c>
      <c r="C352" s="11">
        <v>21</v>
      </c>
      <c r="D352" s="11" t="s">
        <v>24</v>
      </c>
      <c r="E352" s="11">
        <v>1</v>
      </c>
      <c r="F352" s="16">
        <v>21</v>
      </c>
      <c r="G352" s="11"/>
      <c r="H352" s="11"/>
      <c r="I352" s="11"/>
      <c r="J352" s="11"/>
      <c r="K352" s="11">
        <f t="shared" si="15"/>
        <v>1</v>
      </c>
      <c r="L352" s="16">
        <f t="shared" si="15"/>
        <v>21</v>
      </c>
    </row>
    <row r="353" spans="1:12">
      <c r="A353" s="11">
        <v>64</v>
      </c>
      <c r="B353" s="11" t="s">
        <v>340</v>
      </c>
      <c r="C353" s="11">
        <v>40</v>
      </c>
      <c r="D353" s="11" t="s">
        <v>24</v>
      </c>
      <c r="E353" s="11">
        <v>5</v>
      </c>
      <c r="F353" s="16">
        <v>200</v>
      </c>
      <c r="G353" s="11"/>
      <c r="H353" s="11"/>
      <c r="I353" s="11"/>
      <c r="J353" s="11"/>
      <c r="K353" s="11">
        <f t="shared" si="15"/>
        <v>5</v>
      </c>
      <c r="L353" s="16">
        <f t="shared" si="15"/>
        <v>200</v>
      </c>
    </row>
    <row r="354" spans="1:12">
      <c r="A354" s="11">
        <v>65</v>
      </c>
      <c r="B354" s="11" t="s">
        <v>341</v>
      </c>
      <c r="C354" s="11">
        <v>29</v>
      </c>
      <c r="D354" s="11" t="s">
        <v>24</v>
      </c>
      <c r="E354" s="11">
        <v>5</v>
      </c>
      <c r="F354" s="16">
        <v>145</v>
      </c>
      <c r="G354" s="11"/>
      <c r="H354" s="11"/>
      <c r="I354" s="11"/>
      <c r="J354" s="11"/>
      <c r="K354" s="11">
        <f t="shared" si="15"/>
        <v>5</v>
      </c>
      <c r="L354" s="16">
        <f t="shared" si="15"/>
        <v>145</v>
      </c>
    </row>
    <row r="355" spans="1:12">
      <c r="A355" s="11">
        <v>66</v>
      </c>
      <c r="B355" s="11" t="s">
        <v>342</v>
      </c>
      <c r="C355" s="11">
        <v>100</v>
      </c>
      <c r="D355" s="11" t="s">
        <v>24</v>
      </c>
      <c r="E355" s="11">
        <v>1</v>
      </c>
      <c r="F355" s="16">
        <v>100</v>
      </c>
      <c r="G355" s="11"/>
      <c r="H355" s="11"/>
      <c r="I355" s="11"/>
      <c r="J355" s="11"/>
      <c r="K355" s="11">
        <f t="shared" si="15"/>
        <v>1</v>
      </c>
      <c r="L355" s="16">
        <f t="shared" si="15"/>
        <v>100</v>
      </c>
    </row>
    <row r="356" spans="1:12">
      <c r="A356" s="11">
        <v>67</v>
      </c>
      <c r="B356" s="11" t="s">
        <v>343</v>
      </c>
      <c r="C356" s="11">
        <v>48</v>
      </c>
      <c r="D356" s="11" t="s">
        <v>24</v>
      </c>
      <c r="E356" s="11">
        <v>1</v>
      </c>
      <c r="F356" s="16">
        <v>48</v>
      </c>
      <c r="G356" s="11"/>
      <c r="H356" s="11"/>
      <c r="I356" s="11"/>
      <c r="J356" s="11"/>
      <c r="K356" s="11">
        <f t="shared" si="15"/>
        <v>1</v>
      </c>
      <c r="L356" s="16">
        <f t="shared" si="15"/>
        <v>48</v>
      </c>
    </row>
    <row r="357" spans="1:12">
      <c r="A357" s="11">
        <v>68</v>
      </c>
      <c r="B357" s="11" t="s">
        <v>344</v>
      </c>
      <c r="C357" s="11">
        <v>7.8000000000000007</v>
      </c>
      <c r="D357" s="11" t="s">
        <v>24</v>
      </c>
      <c r="E357" s="11">
        <v>72</v>
      </c>
      <c r="F357" s="16">
        <v>561.6</v>
      </c>
      <c r="G357" s="11"/>
      <c r="H357" s="11"/>
      <c r="I357" s="11"/>
      <c r="J357" s="11"/>
      <c r="K357" s="11">
        <f t="shared" si="15"/>
        <v>72</v>
      </c>
      <c r="L357" s="16">
        <f t="shared" si="15"/>
        <v>561.6</v>
      </c>
    </row>
    <row r="358" spans="1:12">
      <c r="A358" s="11">
        <v>69</v>
      </c>
      <c r="B358" s="11" t="s">
        <v>671</v>
      </c>
      <c r="C358" s="11">
        <v>78.34</v>
      </c>
      <c r="D358" s="11" t="s">
        <v>24</v>
      </c>
      <c r="E358" s="11">
        <v>4</v>
      </c>
      <c r="F358" s="16">
        <v>313.36</v>
      </c>
      <c r="G358" s="11"/>
      <c r="H358" s="11"/>
      <c r="I358" s="11"/>
      <c r="J358" s="11"/>
      <c r="K358" s="11">
        <f t="shared" si="15"/>
        <v>4</v>
      </c>
      <c r="L358" s="16">
        <f t="shared" si="15"/>
        <v>313.36</v>
      </c>
    </row>
    <row r="359" spans="1:12">
      <c r="A359" s="11">
        <v>70</v>
      </c>
      <c r="B359" s="11" t="s">
        <v>346</v>
      </c>
      <c r="C359" s="11">
        <v>25</v>
      </c>
      <c r="D359" s="11" t="s">
        <v>24</v>
      </c>
      <c r="E359" s="11">
        <v>10</v>
      </c>
      <c r="F359" s="16">
        <v>250</v>
      </c>
      <c r="G359" s="11"/>
      <c r="H359" s="11"/>
      <c r="I359" s="11"/>
      <c r="J359" s="11"/>
      <c r="K359" s="11">
        <f t="shared" si="15"/>
        <v>10</v>
      </c>
      <c r="L359" s="16">
        <f t="shared" si="15"/>
        <v>250</v>
      </c>
    </row>
    <row r="360" spans="1:12">
      <c r="A360" s="11">
        <v>71</v>
      </c>
      <c r="B360" s="11" t="s">
        <v>347</v>
      </c>
      <c r="C360" s="11">
        <v>12</v>
      </c>
      <c r="D360" s="11" t="s">
        <v>24</v>
      </c>
      <c r="E360" s="11">
        <v>10</v>
      </c>
      <c r="F360" s="16">
        <v>120</v>
      </c>
      <c r="G360" s="11"/>
      <c r="H360" s="11"/>
      <c r="I360" s="11"/>
      <c r="J360" s="11"/>
      <c r="K360" s="11">
        <f t="shared" si="15"/>
        <v>10</v>
      </c>
      <c r="L360" s="16">
        <f t="shared" si="15"/>
        <v>120</v>
      </c>
    </row>
    <row r="361" spans="1:12">
      <c r="A361" s="11">
        <v>72</v>
      </c>
      <c r="B361" s="11" t="s">
        <v>348</v>
      </c>
      <c r="C361" s="11">
        <v>21</v>
      </c>
      <c r="D361" s="11" t="s">
        <v>24</v>
      </c>
      <c r="E361" s="11">
        <v>1</v>
      </c>
      <c r="F361" s="16">
        <v>21</v>
      </c>
      <c r="G361" s="11"/>
      <c r="H361" s="11"/>
      <c r="I361" s="11"/>
      <c r="J361" s="11"/>
      <c r="K361" s="11">
        <f t="shared" si="15"/>
        <v>1</v>
      </c>
      <c r="L361" s="16">
        <f t="shared" si="15"/>
        <v>21</v>
      </c>
    </row>
    <row r="362" spans="1:12">
      <c r="A362" s="11">
        <v>73</v>
      </c>
      <c r="B362" s="11" t="s">
        <v>349</v>
      </c>
      <c r="C362" s="11">
        <v>50</v>
      </c>
      <c r="D362" s="11" t="s">
        <v>24</v>
      </c>
      <c r="E362" s="11">
        <v>2</v>
      </c>
      <c r="F362" s="16">
        <v>100</v>
      </c>
      <c r="G362" s="11"/>
      <c r="H362" s="11"/>
      <c r="I362" s="11"/>
      <c r="J362" s="11"/>
      <c r="K362" s="11">
        <f t="shared" si="15"/>
        <v>2</v>
      </c>
      <c r="L362" s="16">
        <f t="shared" si="15"/>
        <v>100</v>
      </c>
    </row>
    <row r="363" spans="1:12">
      <c r="A363" s="11">
        <v>74</v>
      </c>
      <c r="B363" s="11" t="s">
        <v>350</v>
      </c>
      <c r="C363" s="11">
        <v>46</v>
      </c>
      <c r="D363" s="11" t="s">
        <v>24</v>
      </c>
      <c r="E363" s="11">
        <v>1</v>
      </c>
      <c r="F363" s="16">
        <v>46</v>
      </c>
      <c r="G363" s="11"/>
      <c r="H363" s="11"/>
      <c r="I363" s="11"/>
      <c r="J363" s="11"/>
      <c r="K363" s="11">
        <f t="shared" si="15"/>
        <v>1</v>
      </c>
      <c r="L363" s="16">
        <f t="shared" si="15"/>
        <v>46</v>
      </c>
    </row>
    <row r="364" spans="1:12">
      <c r="A364" s="11">
        <v>75</v>
      </c>
      <c r="B364" s="11" t="s">
        <v>201</v>
      </c>
      <c r="C364" s="11">
        <v>385</v>
      </c>
      <c r="D364" s="11" t="s">
        <v>24</v>
      </c>
      <c r="E364" s="11">
        <v>1</v>
      </c>
      <c r="F364" s="16">
        <v>385</v>
      </c>
      <c r="G364" s="11"/>
      <c r="H364" s="11"/>
      <c r="I364" s="11"/>
      <c r="J364" s="11"/>
      <c r="K364" s="11">
        <f t="shared" si="15"/>
        <v>1</v>
      </c>
      <c r="L364" s="16">
        <f t="shared" si="15"/>
        <v>385</v>
      </c>
    </row>
    <row r="365" spans="1:12">
      <c r="A365" s="11">
        <v>76</v>
      </c>
      <c r="B365" s="11" t="s">
        <v>351</v>
      </c>
      <c r="C365" s="11">
        <v>50</v>
      </c>
      <c r="D365" s="11" t="s">
        <v>24</v>
      </c>
      <c r="E365" s="11">
        <v>1</v>
      </c>
      <c r="F365" s="16">
        <v>50</v>
      </c>
      <c r="G365" s="11"/>
      <c r="H365" s="11"/>
      <c r="I365" s="11"/>
      <c r="J365" s="11"/>
      <c r="K365" s="11">
        <f t="shared" si="15"/>
        <v>1</v>
      </c>
      <c r="L365" s="16">
        <f t="shared" si="15"/>
        <v>50</v>
      </c>
    </row>
    <row r="366" spans="1:12">
      <c r="A366" s="11">
        <v>77</v>
      </c>
      <c r="B366" s="11" t="s">
        <v>322</v>
      </c>
      <c r="C366" s="11">
        <v>50</v>
      </c>
      <c r="D366" s="11" t="s">
        <v>24</v>
      </c>
      <c r="E366" s="11">
        <v>1</v>
      </c>
      <c r="F366" s="16">
        <v>50</v>
      </c>
      <c r="G366" s="11"/>
      <c r="H366" s="11"/>
      <c r="I366" s="11"/>
      <c r="J366" s="11"/>
      <c r="K366" s="11">
        <f t="shared" si="15"/>
        <v>1</v>
      </c>
      <c r="L366" s="16">
        <f t="shared" si="15"/>
        <v>50</v>
      </c>
    </row>
    <row r="367" spans="1:12">
      <c r="A367" s="11">
        <v>78</v>
      </c>
      <c r="B367" s="11" t="s">
        <v>323</v>
      </c>
      <c r="C367" s="11">
        <v>55</v>
      </c>
      <c r="D367" s="11" t="s">
        <v>24</v>
      </c>
      <c r="E367" s="11">
        <v>2</v>
      </c>
      <c r="F367" s="16">
        <v>110</v>
      </c>
      <c r="G367" s="11"/>
      <c r="H367" s="11"/>
      <c r="I367" s="11"/>
      <c r="J367" s="11"/>
      <c r="K367" s="11">
        <f t="shared" si="15"/>
        <v>2</v>
      </c>
      <c r="L367" s="16">
        <f t="shared" si="15"/>
        <v>110</v>
      </c>
    </row>
    <row r="368" spans="1:12">
      <c r="A368" s="11">
        <v>79</v>
      </c>
      <c r="B368" s="11" t="s">
        <v>352</v>
      </c>
      <c r="C368" s="11">
        <v>85</v>
      </c>
      <c r="D368" s="11" t="s">
        <v>24</v>
      </c>
      <c r="E368" s="11">
        <v>0</v>
      </c>
      <c r="F368" s="16">
        <v>0</v>
      </c>
      <c r="G368" s="11"/>
      <c r="H368" s="11"/>
      <c r="I368" s="11"/>
      <c r="J368" s="11"/>
      <c r="K368" s="11">
        <f t="shared" si="15"/>
        <v>0</v>
      </c>
      <c r="L368" s="16">
        <f t="shared" si="15"/>
        <v>0</v>
      </c>
    </row>
    <row r="369" spans="1:12">
      <c r="A369" s="11">
        <v>80</v>
      </c>
      <c r="B369" s="11" t="s">
        <v>324</v>
      </c>
      <c r="C369" s="11">
        <v>80</v>
      </c>
      <c r="D369" s="11" t="s">
        <v>24</v>
      </c>
      <c r="E369" s="11">
        <v>2</v>
      </c>
      <c r="F369" s="16">
        <v>160</v>
      </c>
      <c r="G369" s="11"/>
      <c r="H369" s="11"/>
      <c r="I369" s="11"/>
      <c r="J369" s="11"/>
      <c r="K369" s="11">
        <f t="shared" si="15"/>
        <v>2</v>
      </c>
      <c r="L369" s="16">
        <f t="shared" si="15"/>
        <v>160</v>
      </c>
    </row>
    <row r="370" spans="1:12">
      <c r="A370" s="11">
        <v>81</v>
      </c>
      <c r="B370" s="11" t="s">
        <v>353</v>
      </c>
      <c r="C370" s="11">
        <v>30</v>
      </c>
      <c r="D370" s="11" t="s">
        <v>24</v>
      </c>
      <c r="E370" s="11">
        <v>3</v>
      </c>
      <c r="F370" s="16">
        <v>90</v>
      </c>
      <c r="G370" s="11"/>
      <c r="H370" s="11"/>
      <c r="I370" s="11"/>
      <c r="J370" s="11"/>
      <c r="K370" s="11">
        <f t="shared" ref="K370:L433" si="16">E370+G370-I370</f>
        <v>3</v>
      </c>
      <c r="L370" s="16">
        <f t="shared" si="16"/>
        <v>90</v>
      </c>
    </row>
    <row r="371" spans="1:12">
      <c r="A371" s="11">
        <v>82</v>
      </c>
      <c r="B371" s="11" t="s">
        <v>354</v>
      </c>
      <c r="C371" s="11">
        <v>109</v>
      </c>
      <c r="D371" s="11" t="s">
        <v>24</v>
      </c>
      <c r="E371" s="11">
        <v>1</v>
      </c>
      <c r="F371" s="16">
        <v>109</v>
      </c>
      <c r="G371" s="11"/>
      <c r="H371" s="11"/>
      <c r="I371" s="11"/>
      <c r="J371" s="11"/>
      <c r="K371" s="11">
        <f t="shared" si="16"/>
        <v>1</v>
      </c>
      <c r="L371" s="16">
        <f t="shared" si="16"/>
        <v>109</v>
      </c>
    </row>
    <row r="372" spans="1:12">
      <c r="A372" s="11">
        <v>83</v>
      </c>
      <c r="B372" s="11" t="s">
        <v>355</v>
      </c>
      <c r="C372" s="11">
        <v>45</v>
      </c>
      <c r="D372" s="11" t="s">
        <v>24</v>
      </c>
      <c r="E372" s="11">
        <v>1</v>
      </c>
      <c r="F372" s="16">
        <v>45</v>
      </c>
      <c r="G372" s="11"/>
      <c r="H372" s="11"/>
      <c r="I372" s="11"/>
      <c r="J372" s="11"/>
      <c r="K372" s="11">
        <f t="shared" si="16"/>
        <v>1</v>
      </c>
      <c r="L372" s="16">
        <f t="shared" si="16"/>
        <v>45</v>
      </c>
    </row>
    <row r="373" spans="1:12">
      <c r="A373" s="11">
        <v>84</v>
      </c>
      <c r="B373" s="11" t="s">
        <v>356</v>
      </c>
      <c r="C373" s="11">
        <v>322</v>
      </c>
      <c r="D373" s="11" t="s">
        <v>24</v>
      </c>
      <c r="E373" s="11">
        <v>1</v>
      </c>
      <c r="F373" s="16">
        <v>322</v>
      </c>
      <c r="G373" s="11"/>
      <c r="H373" s="11"/>
      <c r="I373" s="11"/>
      <c r="J373" s="11"/>
      <c r="K373" s="11">
        <f t="shared" si="16"/>
        <v>1</v>
      </c>
      <c r="L373" s="16">
        <f t="shared" si="16"/>
        <v>322</v>
      </c>
    </row>
    <row r="374" spans="1:12">
      <c r="A374" s="11">
        <v>85</v>
      </c>
      <c r="B374" s="11" t="s">
        <v>357</v>
      </c>
      <c r="C374" s="11">
        <v>65</v>
      </c>
      <c r="D374" s="11" t="s">
        <v>24</v>
      </c>
      <c r="E374" s="11">
        <v>3</v>
      </c>
      <c r="F374" s="16">
        <v>195</v>
      </c>
      <c r="G374" s="11"/>
      <c r="H374" s="11"/>
      <c r="I374" s="11"/>
      <c r="J374" s="11"/>
      <c r="K374" s="11">
        <f t="shared" si="16"/>
        <v>3</v>
      </c>
      <c r="L374" s="16">
        <f t="shared" si="16"/>
        <v>195</v>
      </c>
    </row>
    <row r="375" spans="1:12">
      <c r="A375" s="11">
        <v>86</v>
      </c>
      <c r="B375" s="11" t="s">
        <v>358</v>
      </c>
      <c r="C375" s="11">
        <v>98</v>
      </c>
      <c r="D375" s="11" t="s">
        <v>24</v>
      </c>
      <c r="E375" s="11">
        <v>10</v>
      </c>
      <c r="F375" s="16">
        <v>980</v>
      </c>
      <c r="G375" s="11"/>
      <c r="H375" s="11"/>
      <c r="I375" s="11"/>
      <c r="J375" s="11"/>
      <c r="K375" s="11">
        <f t="shared" si="16"/>
        <v>10</v>
      </c>
      <c r="L375" s="16">
        <f t="shared" si="16"/>
        <v>980</v>
      </c>
    </row>
    <row r="376" spans="1:12">
      <c r="A376" s="11">
        <v>87</v>
      </c>
      <c r="B376" s="11" t="s">
        <v>224</v>
      </c>
      <c r="C376" s="11">
        <v>180</v>
      </c>
      <c r="D376" s="11" t="s">
        <v>24</v>
      </c>
      <c r="E376" s="11">
        <v>1</v>
      </c>
      <c r="F376" s="16">
        <v>180</v>
      </c>
      <c r="G376" s="11"/>
      <c r="H376" s="11"/>
      <c r="I376" s="11"/>
      <c r="J376" s="11"/>
      <c r="K376" s="11">
        <f t="shared" si="16"/>
        <v>1</v>
      </c>
      <c r="L376" s="16">
        <f t="shared" si="16"/>
        <v>180</v>
      </c>
    </row>
    <row r="377" spans="1:12">
      <c r="A377" s="11">
        <v>88</v>
      </c>
      <c r="B377" s="11" t="s">
        <v>359</v>
      </c>
      <c r="C377" s="11">
        <v>53</v>
      </c>
      <c r="D377" s="11" t="s">
        <v>24</v>
      </c>
      <c r="E377" s="11">
        <v>1</v>
      </c>
      <c r="F377" s="16">
        <v>53</v>
      </c>
      <c r="G377" s="11"/>
      <c r="H377" s="11"/>
      <c r="I377" s="11"/>
      <c r="J377" s="11"/>
      <c r="K377" s="11">
        <f t="shared" si="16"/>
        <v>1</v>
      </c>
      <c r="L377" s="16">
        <f t="shared" si="16"/>
        <v>53</v>
      </c>
    </row>
    <row r="378" spans="1:12">
      <c r="A378" s="11">
        <v>89</v>
      </c>
      <c r="B378" s="11" t="s">
        <v>360</v>
      </c>
      <c r="C378" s="11">
        <v>70</v>
      </c>
      <c r="D378" s="11" t="s">
        <v>24</v>
      </c>
      <c r="E378" s="11">
        <v>1</v>
      </c>
      <c r="F378" s="16">
        <v>70</v>
      </c>
      <c r="G378" s="11"/>
      <c r="H378" s="11"/>
      <c r="I378" s="11"/>
      <c r="J378" s="11"/>
      <c r="K378" s="11">
        <f t="shared" si="16"/>
        <v>1</v>
      </c>
      <c r="L378" s="16">
        <f t="shared" si="16"/>
        <v>70</v>
      </c>
    </row>
    <row r="379" spans="1:12">
      <c r="A379" s="11">
        <v>90</v>
      </c>
      <c r="B379" s="11" t="s">
        <v>135</v>
      </c>
      <c r="C379" s="11">
        <v>175</v>
      </c>
      <c r="D379" s="11" t="s">
        <v>24</v>
      </c>
      <c r="E379" s="11">
        <v>1</v>
      </c>
      <c r="F379" s="16">
        <v>175</v>
      </c>
      <c r="G379" s="11"/>
      <c r="H379" s="11"/>
      <c r="I379" s="11"/>
      <c r="J379" s="11"/>
      <c r="K379" s="11">
        <f t="shared" si="16"/>
        <v>1</v>
      </c>
      <c r="L379" s="16">
        <f t="shared" si="16"/>
        <v>175</v>
      </c>
    </row>
    <row r="380" spans="1:12">
      <c r="A380" s="11">
        <v>91</v>
      </c>
      <c r="B380" s="11" t="s">
        <v>361</v>
      </c>
      <c r="C380" s="11">
        <v>45.5</v>
      </c>
      <c r="D380" s="11" t="s">
        <v>24</v>
      </c>
      <c r="E380" s="11">
        <v>1</v>
      </c>
      <c r="F380" s="16">
        <v>45.5</v>
      </c>
      <c r="G380" s="11"/>
      <c r="H380" s="11"/>
      <c r="I380" s="11"/>
      <c r="J380" s="11"/>
      <c r="K380" s="11">
        <f t="shared" si="16"/>
        <v>1</v>
      </c>
      <c r="L380" s="16">
        <f t="shared" si="16"/>
        <v>45.5</v>
      </c>
    </row>
    <row r="381" spans="1:12">
      <c r="A381" s="11">
        <v>92</v>
      </c>
      <c r="B381" s="11" t="s">
        <v>362</v>
      </c>
      <c r="C381" s="11">
        <v>111.5</v>
      </c>
      <c r="D381" s="11" t="s">
        <v>24</v>
      </c>
      <c r="E381" s="11">
        <v>1</v>
      </c>
      <c r="F381" s="16">
        <v>111.5</v>
      </c>
      <c r="G381" s="11"/>
      <c r="H381" s="11"/>
      <c r="I381" s="11"/>
      <c r="J381" s="11"/>
      <c r="K381" s="11">
        <f t="shared" si="16"/>
        <v>1</v>
      </c>
      <c r="L381" s="16">
        <f t="shared" si="16"/>
        <v>111.5</v>
      </c>
    </row>
    <row r="382" spans="1:12">
      <c r="A382" s="11">
        <v>93</v>
      </c>
      <c r="B382" s="11" t="s">
        <v>363</v>
      </c>
      <c r="C382" s="11">
        <v>48</v>
      </c>
      <c r="D382" s="11" t="s">
        <v>24</v>
      </c>
      <c r="E382" s="11">
        <v>1</v>
      </c>
      <c r="F382" s="16">
        <v>48</v>
      </c>
      <c r="G382" s="11"/>
      <c r="H382" s="11"/>
      <c r="I382" s="11"/>
      <c r="J382" s="11"/>
      <c r="K382" s="11">
        <f t="shared" si="16"/>
        <v>1</v>
      </c>
      <c r="L382" s="16">
        <f t="shared" si="16"/>
        <v>48</v>
      </c>
    </row>
    <row r="383" spans="1:12">
      <c r="A383" s="11">
        <v>94</v>
      </c>
      <c r="B383" s="11" t="s">
        <v>365</v>
      </c>
      <c r="C383" s="11">
        <v>76</v>
      </c>
      <c r="D383" s="11" t="s">
        <v>24</v>
      </c>
      <c r="E383" s="11">
        <v>1</v>
      </c>
      <c r="F383" s="16">
        <v>76</v>
      </c>
      <c r="G383" s="11"/>
      <c r="H383" s="11"/>
      <c r="I383" s="11"/>
      <c r="J383" s="11"/>
      <c r="K383" s="11">
        <f t="shared" si="16"/>
        <v>1</v>
      </c>
      <c r="L383" s="16">
        <f t="shared" si="16"/>
        <v>76</v>
      </c>
    </row>
    <row r="384" spans="1:12">
      <c r="A384" s="11">
        <v>95</v>
      </c>
      <c r="B384" s="11" t="s">
        <v>366</v>
      </c>
      <c r="C384" s="11">
        <v>100</v>
      </c>
      <c r="D384" s="11" t="s">
        <v>24</v>
      </c>
      <c r="E384" s="11">
        <v>1</v>
      </c>
      <c r="F384" s="16">
        <v>100</v>
      </c>
      <c r="G384" s="11"/>
      <c r="H384" s="11"/>
      <c r="I384" s="11"/>
      <c r="J384" s="11"/>
      <c r="K384" s="11">
        <f t="shared" si="16"/>
        <v>1</v>
      </c>
      <c r="L384" s="16">
        <f t="shared" si="16"/>
        <v>100</v>
      </c>
    </row>
    <row r="385" spans="1:12">
      <c r="A385" s="11">
        <v>96</v>
      </c>
      <c r="B385" s="11" t="s">
        <v>367</v>
      </c>
      <c r="C385" s="11">
        <v>42</v>
      </c>
      <c r="D385" s="11" t="s">
        <v>24</v>
      </c>
      <c r="E385" s="11">
        <v>2</v>
      </c>
      <c r="F385" s="16">
        <v>84</v>
      </c>
      <c r="G385" s="11"/>
      <c r="H385" s="11"/>
      <c r="I385" s="11"/>
      <c r="J385" s="11"/>
      <c r="K385" s="11">
        <f t="shared" si="16"/>
        <v>2</v>
      </c>
      <c r="L385" s="16">
        <f t="shared" si="16"/>
        <v>84</v>
      </c>
    </row>
    <row r="386" spans="1:12">
      <c r="A386" s="11">
        <v>97</v>
      </c>
      <c r="B386" s="11" t="s">
        <v>294</v>
      </c>
      <c r="C386" s="11">
        <v>37</v>
      </c>
      <c r="D386" s="11" t="s">
        <v>24</v>
      </c>
      <c r="E386" s="11">
        <v>2</v>
      </c>
      <c r="F386" s="16">
        <v>74</v>
      </c>
      <c r="G386" s="11"/>
      <c r="H386" s="11"/>
      <c r="I386" s="11"/>
      <c r="J386" s="11"/>
      <c r="K386" s="11">
        <f t="shared" si="16"/>
        <v>2</v>
      </c>
      <c r="L386" s="16">
        <f t="shared" si="16"/>
        <v>74</v>
      </c>
    </row>
    <row r="387" spans="1:12">
      <c r="A387" s="11">
        <v>98</v>
      </c>
      <c r="B387" s="11" t="s">
        <v>368</v>
      </c>
      <c r="C387" s="11">
        <v>40</v>
      </c>
      <c r="D387" s="11" t="s">
        <v>24</v>
      </c>
      <c r="E387" s="11">
        <v>3</v>
      </c>
      <c r="F387" s="16">
        <v>120</v>
      </c>
      <c r="G387" s="11"/>
      <c r="H387" s="11"/>
      <c r="I387" s="11"/>
      <c r="J387" s="11"/>
      <c r="K387" s="11">
        <f t="shared" si="16"/>
        <v>3</v>
      </c>
      <c r="L387" s="16">
        <f t="shared" si="16"/>
        <v>120</v>
      </c>
    </row>
    <row r="388" spans="1:12">
      <c r="A388" s="11">
        <v>99</v>
      </c>
      <c r="B388" s="11" t="s">
        <v>370</v>
      </c>
      <c r="C388" s="11">
        <v>30</v>
      </c>
      <c r="D388" s="11" t="s">
        <v>24</v>
      </c>
      <c r="E388" s="11">
        <v>2</v>
      </c>
      <c r="F388" s="16">
        <v>60</v>
      </c>
      <c r="G388" s="11"/>
      <c r="H388" s="11"/>
      <c r="I388" s="11"/>
      <c r="J388" s="11"/>
      <c r="K388" s="11">
        <f t="shared" si="16"/>
        <v>2</v>
      </c>
      <c r="L388" s="16">
        <f t="shared" si="16"/>
        <v>60</v>
      </c>
    </row>
    <row r="389" spans="1:12">
      <c r="A389" s="11">
        <v>100</v>
      </c>
      <c r="B389" s="11" t="s">
        <v>228</v>
      </c>
      <c r="C389" s="11">
        <v>60</v>
      </c>
      <c r="D389" s="11" t="s">
        <v>24</v>
      </c>
      <c r="E389" s="11">
        <v>1</v>
      </c>
      <c r="F389" s="16">
        <v>60</v>
      </c>
      <c r="G389" s="11"/>
      <c r="H389" s="11"/>
      <c r="I389" s="11"/>
      <c r="J389" s="11"/>
      <c r="K389" s="11">
        <f t="shared" si="16"/>
        <v>1</v>
      </c>
      <c r="L389" s="16">
        <f t="shared" si="16"/>
        <v>60</v>
      </c>
    </row>
    <row r="390" spans="1:12">
      <c r="A390" s="11">
        <v>101</v>
      </c>
      <c r="B390" s="11" t="s">
        <v>371</v>
      </c>
      <c r="C390" s="11">
        <v>150</v>
      </c>
      <c r="D390" s="11" t="s">
        <v>24</v>
      </c>
      <c r="E390" s="11">
        <v>1</v>
      </c>
      <c r="F390" s="16">
        <v>150</v>
      </c>
      <c r="G390" s="11"/>
      <c r="H390" s="11"/>
      <c r="I390" s="11"/>
      <c r="J390" s="11"/>
      <c r="K390" s="11">
        <f t="shared" si="16"/>
        <v>1</v>
      </c>
      <c r="L390" s="16">
        <f t="shared" si="16"/>
        <v>150</v>
      </c>
    </row>
    <row r="391" spans="1:12">
      <c r="A391" s="11">
        <v>102</v>
      </c>
      <c r="B391" s="11" t="s">
        <v>372</v>
      </c>
      <c r="C391" s="11">
        <v>17</v>
      </c>
      <c r="D391" s="11" t="s">
        <v>24</v>
      </c>
      <c r="E391" s="11">
        <v>10</v>
      </c>
      <c r="F391" s="16">
        <v>170</v>
      </c>
      <c r="G391" s="11"/>
      <c r="H391" s="11"/>
      <c r="I391" s="11"/>
      <c r="J391" s="11"/>
      <c r="K391" s="11">
        <f t="shared" si="16"/>
        <v>10</v>
      </c>
      <c r="L391" s="16">
        <f t="shared" si="16"/>
        <v>170</v>
      </c>
    </row>
    <row r="392" spans="1:12">
      <c r="A392" s="11">
        <v>103</v>
      </c>
      <c r="B392" s="11" t="s">
        <v>373</v>
      </c>
      <c r="C392" s="11">
        <v>23.330000000000002</v>
      </c>
      <c r="D392" s="11" t="s">
        <v>24</v>
      </c>
      <c r="E392" s="11">
        <v>5</v>
      </c>
      <c r="F392" s="16">
        <v>116.65</v>
      </c>
      <c r="G392" s="11"/>
      <c r="H392" s="11"/>
      <c r="I392" s="11"/>
      <c r="J392" s="11"/>
      <c r="K392" s="11">
        <f t="shared" si="16"/>
        <v>5</v>
      </c>
      <c r="L392" s="16">
        <f t="shared" si="16"/>
        <v>116.65</v>
      </c>
    </row>
    <row r="393" spans="1:12">
      <c r="A393" s="11">
        <v>104</v>
      </c>
      <c r="B393" s="11" t="s">
        <v>374</v>
      </c>
      <c r="C393" s="11">
        <v>172.4</v>
      </c>
      <c r="D393" s="11" t="s">
        <v>24</v>
      </c>
      <c r="E393" s="11">
        <v>5</v>
      </c>
      <c r="F393" s="16">
        <v>862</v>
      </c>
      <c r="G393" s="11"/>
      <c r="H393" s="11"/>
      <c r="I393" s="11"/>
      <c r="J393" s="11"/>
      <c r="K393" s="11">
        <f t="shared" si="16"/>
        <v>5</v>
      </c>
      <c r="L393" s="16">
        <f t="shared" si="16"/>
        <v>862</v>
      </c>
    </row>
    <row r="394" spans="1:12">
      <c r="A394" s="11">
        <v>105</v>
      </c>
      <c r="B394" s="11" t="s">
        <v>375</v>
      </c>
      <c r="C394" s="11">
        <v>162.72</v>
      </c>
      <c r="D394" s="11" t="s">
        <v>24</v>
      </c>
      <c r="E394" s="11">
        <v>5</v>
      </c>
      <c r="F394" s="16">
        <v>813.6</v>
      </c>
      <c r="G394" s="11"/>
      <c r="H394" s="11"/>
      <c r="I394" s="11"/>
      <c r="J394" s="11"/>
      <c r="K394" s="11">
        <f t="shared" si="16"/>
        <v>5</v>
      </c>
      <c r="L394" s="16">
        <f t="shared" si="16"/>
        <v>813.6</v>
      </c>
    </row>
    <row r="395" spans="1:12">
      <c r="A395" s="11">
        <v>106</v>
      </c>
      <c r="B395" s="11" t="s">
        <v>376</v>
      </c>
      <c r="C395" s="11">
        <v>131.66</v>
      </c>
      <c r="D395" s="11" t="s">
        <v>24</v>
      </c>
      <c r="E395" s="11">
        <v>5</v>
      </c>
      <c r="F395" s="16">
        <v>658.3</v>
      </c>
      <c r="G395" s="11"/>
      <c r="H395" s="11"/>
      <c r="I395" s="11"/>
      <c r="J395" s="11"/>
      <c r="K395" s="11">
        <f t="shared" si="16"/>
        <v>5</v>
      </c>
      <c r="L395" s="16">
        <f t="shared" si="16"/>
        <v>658.3</v>
      </c>
    </row>
    <row r="396" spans="1:12">
      <c r="A396" s="11">
        <v>107</v>
      </c>
      <c r="B396" s="11" t="s">
        <v>377</v>
      </c>
      <c r="C396" s="11">
        <v>49</v>
      </c>
      <c r="D396" s="11" t="s">
        <v>24</v>
      </c>
      <c r="E396" s="11">
        <v>10</v>
      </c>
      <c r="F396" s="16">
        <v>490</v>
      </c>
      <c r="G396" s="11"/>
      <c r="H396" s="11"/>
      <c r="I396" s="11"/>
      <c r="J396" s="11"/>
      <c r="K396" s="11">
        <f t="shared" si="16"/>
        <v>10</v>
      </c>
      <c r="L396" s="16">
        <f t="shared" si="16"/>
        <v>490</v>
      </c>
    </row>
    <row r="397" spans="1:12">
      <c r="A397" s="11">
        <v>108</v>
      </c>
      <c r="B397" s="11" t="s">
        <v>378</v>
      </c>
      <c r="C397" s="11">
        <v>180</v>
      </c>
      <c r="D397" s="11" t="s">
        <v>24</v>
      </c>
      <c r="E397" s="11">
        <v>1</v>
      </c>
      <c r="F397" s="16">
        <v>180</v>
      </c>
      <c r="G397" s="11"/>
      <c r="H397" s="11"/>
      <c r="I397" s="11"/>
      <c r="J397" s="11"/>
      <c r="K397" s="11">
        <f t="shared" si="16"/>
        <v>1</v>
      </c>
      <c r="L397" s="16">
        <f t="shared" si="16"/>
        <v>180</v>
      </c>
    </row>
    <row r="398" spans="1:12">
      <c r="A398" s="11">
        <v>109</v>
      </c>
      <c r="B398" s="11" t="s">
        <v>379</v>
      </c>
      <c r="C398" s="11">
        <v>18.96</v>
      </c>
      <c r="D398" s="11" t="s">
        <v>24</v>
      </c>
      <c r="E398" s="11">
        <v>1</v>
      </c>
      <c r="F398" s="16">
        <v>18.96</v>
      </c>
      <c r="G398" s="11"/>
      <c r="H398" s="11"/>
      <c r="I398" s="11"/>
      <c r="J398" s="11"/>
      <c r="K398" s="11">
        <f t="shared" si="16"/>
        <v>1</v>
      </c>
      <c r="L398" s="16">
        <f t="shared" si="16"/>
        <v>18.96</v>
      </c>
    </row>
    <row r="399" spans="1:12">
      <c r="A399" s="11">
        <v>110</v>
      </c>
      <c r="B399" s="11" t="s">
        <v>380</v>
      </c>
      <c r="C399" s="11">
        <v>40</v>
      </c>
      <c r="D399" s="11" t="s">
        <v>24</v>
      </c>
      <c r="E399" s="11">
        <v>20</v>
      </c>
      <c r="F399" s="16">
        <v>800</v>
      </c>
      <c r="G399" s="11"/>
      <c r="H399" s="11"/>
      <c r="I399" s="11"/>
      <c r="J399" s="11"/>
      <c r="K399" s="11">
        <f t="shared" si="16"/>
        <v>20</v>
      </c>
      <c r="L399" s="16">
        <f t="shared" si="16"/>
        <v>800</v>
      </c>
    </row>
    <row r="400" spans="1:12">
      <c r="A400" s="11">
        <v>111</v>
      </c>
      <c r="B400" s="11" t="s">
        <v>323</v>
      </c>
      <c r="C400" s="11">
        <v>45.24</v>
      </c>
      <c r="D400" s="11" t="s">
        <v>24</v>
      </c>
      <c r="E400" s="11">
        <v>2</v>
      </c>
      <c r="F400" s="16">
        <v>90.48</v>
      </c>
      <c r="G400" s="11"/>
      <c r="H400" s="11"/>
      <c r="I400" s="11"/>
      <c r="J400" s="11"/>
      <c r="K400" s="11">
        <f t="shared" si="16"/>
        <v>2</v>
      </c>
      <c r="L400" s="16">
        <f t="shared" si="16"/>
        <v>90.48</v>
      </c>
    </row>
    <row r="401" spans="1:12">
      <c r="A401" s="11">
        <v>112</v>
      </c>
      <c r="B401" s="11" t="s">
        <v>228</v>
      </c>
      <c r="C401" s="11">
        <v>46</v>
      </c>
      <c r="D401" s="11" t="s">
        <v>24</v>
      </c>
      <c r="E401" s="11">
        <v>1</v>
      </c>
      <c r="F401" s="16">
        <v>46</v>
      </c>
      <c r="G401" s="11"/>
      <c r="H401" s="11"/>
      <c r="I401" s="11"/>
      <c r="J401" s="11"/>
      <c r="K401" s="11">
        <f t="shared" si="16"/>
        <v>1</v>
      </c>
      <c r="L401" s="16">
        <f t="shared" si="16"/>
        <v>46</v>
      </c>
    </row>
    <row r="402" spans="1:12">
      <c r="A402" s="11">
        <v>113</v>
      </c>
      <c r="B402" s="11" t="s">
        <v>352</v>
      </c>
      <c r="C402" s="11">
        <v>60</v>
      </c>
      <c r="D402" s="11" t="s">
        <v>24</v>
      </c>
      <c r="E402" s="11">
        <v>2</v>
      </c>
      <c r="F402" s="16">
        <v>120</v>
      </c>
      <c r="G402" s="11"/>
      <c r="H402" s="11"/>
      <c r="I402" s="11"/>
      <c r="J402" s="11"/>
      <c r="K402" s="11">
        <f t="shared" si="16"/>
        <v>2</v>
      </c>
      <c r="L402" s="16">
        <f t="shared" si="16"/>
        <v>120</v>
      </c>
    </row>
    <row r="403" spans="1:12">
      <c r="A403" s="11">
        <v>114</v>
      </c>
      <c r="B403" s="11" t="s">
        <v>323</v>
      </c>
      <c r="C403" s="11">
        <v>44.4</v>
      </c>
      <c r="D403" s="11" t="s">
        <v>24</v>
      </c>
      <c r="E403" s="11">
        <v>8</v>
      </c>
      <c r="F403" s="16">
        <v>355.2</v>
      </c>
      <c r="G403" s="11"/>
      <c r="H403" s="11"/>
      <c r="I403" s="11"/>
      <c r="J403" s="11"/>
      <c r="K403" s="11">
        <f t="shared" si="16"/>
        <v>8</v>
      </c>
      <c r="L403" s="16">
        <f t="shared" si="16"/>
        <v>355.2</v>
      </c>
    </row>
    <row r="404" spans="1:12">
      <c r="A404" s="11">
        <v>115</v>
      </c>
      <c r="B404" s="11" t="s">
        <v>228</v>
      </c>
      <c r="C404" s="11">
        <v>40</v>
      </c>
      <c r="D404" s="11" t="s">
        <v>24</v>
      </c>
      <c r="E404" s="11">
        <v>2</v>
      </c>
      <c r="F404" s="16">
        <v>80</v>
      </c>
      <c r="G404" s="11"/>
      <c r="H404" s="11"/>
      <c r="I404" s="11"/>
      <c r="J404" s="11"/>
      <c r="K404" s="11">
        <f t="shared" si="16"/>
        <v>2</v>
      </c>
      <c r="L404" s="16">
        <f t="shared" si="16"/>
        <v>80</v>
      </c>
    </row>
    <row r="405" spans="1:12">
      <c r="A405" s="11">
        <v>116</v>
      </c>
      <c r="B405" s="11" t="s">
        <v>221</v>
      </c>
      <c r="C405" s="11">
        <v>163.05000000000001</v>
      </c>
      <c r="D405" s="11" t="s">
        <v>24</v>
      </c>
      <c r="E405" s="11">
        <v>2</v>
      </c>
      <c r="F405" s="16">
        <v>326.10000000000002</v>
      </c>
      <c r="G405" s="11"/>
      <c r="H405" s="11"/>
      <c r="I405" s="11"/>
      <c r="J405" s="11"/>
      <c r="K405" s="11">
        <f t="shared" si="16"/>
        <v>2</v>
      </c>
      <c r="L405" s="16">
        <f t="shared" si="16"/>
        <v>326.10000000000002</v>
      </c>
    </row>
    <row r="406" spans="1:12">
      <c r="A406" s="11">
        <v>117</v>
      </c>
      <c r="B406" s="11" t="s">
        <v>383</v>
      </c>
      <c r="C406" s="11">
        <v>16</v>
      </c>
      <c r="D406" s="11" t="s">
        <v>24</v>
      </c>
      <c r="E406" s="11">
        <v>5</v>
      </c>
      <c r="F406" s="16">
        <v>80</v>
      </c>
      <c r="G406" s="11"/>
      <c r="H406" s="11"/>
      <c r="I406" s="11"/>
      <c r="J406" s="11"/>
      <c r="K406" s="11">
        <f t="shared" si="16"/>
        <v>5</v>
      </c>
      <c r="L406" s="16">
        <f t="shared" si="16"/>
        <v>80</v>
      </c>
    </row>
    <row r="407" spans="1:12">
      <c r="A407" s="11">
        <v>118</v>
      </c>
      <c r="B407" s="11" t="s">
        <v>235</v>
      </c>
      <c r="C407" s="11">
        <v>398.4</v>
      </c>
      <c r="D407" s="11" t="s">
        <v>24</v>
      </c>
      <c r="E407" s="11">
        <v>1</v>
      </c>
      <c r="F407" s="16">
        <v>398.4</v>
      </c>
      <c r="G407" s="11"/>
      <c r="H407" s="11"/>
      <c r="I407" s="11"/>
      <c r="J407" s="11"/>
      <c r="K407" s="11">
        <f t="shared" si="16"/>
        <v>1</v>
      </c>
      <c r="L407" s="16">
        <f t="shared" si="16"/>
        <v>398.4</v>
      </c>
    </row>
    <row r="408" spans="1:12">
      <c r="A408" s="11">
        <v>119</v>
      </c>
      <c r="B408" s="11" t="s">
        <v>384</v>
      </c>
      <c r="C408" s="11">
        <v>175.08</v>
      </c>
      <c r="D408" s="11" t="s">
        <v>24</v>
      </c>
      <c r="E408" s="11">
        <v>17</v>
      </c>
      <c r="F408" s="16">
        <v>2976.36</v>
      </c>
      <c r="G408" s="11"/>
      <c r="H408" s="11"/>
      <c r="I408" s="11"/>
      <c r="J408" s="11"/>
      <c r="K408" s="11">
        <f t="shared" si="16"/>
        <v>17</v>
      </c>
      <c r="L408" s="16">
        <f t="shared" si="16"/>
        <v>2976.36</v>
      </c>
    </row>
    <row r="409" spans="1:12">
      <c r="A409" s="11">
        <v>120</v>
      </c>
      <c r="B409" s="11" t="s">
        <v>384</v>
      </c>
      <c r="C409" s="11">
        <v>175.07999999999998</v>
      </c>
      <c r="D409" s="11" t="s">
        <v>24</v>
      </c>
      <c r="E409" s="11">
        <v>40</v>
      </c>
      <c r="F409" s="16">
        <v>7003.2</v>
      </c>
      <c r="G409" s="11"/>
      <c r="H409" s="11"/>
      <c r="I409" s="11"/>
      <c r="J409" s="11"/>
      <c r="K409" s="11">
        <f t="shared" si="16"/>
        <v>40</v>
      </c>
      <c r="L409" s="16">
        <f t="shared" si="16"/>
        <v>7003.2</v>
      </c>
    </row>
    <row r="410" spans="1:12">
      <c r="A410" s="11">
        <v>121</v>
      </c>
      <c r="B410" s="11" t="s">
        <v>385</v>
      </c>
      <c r="C410" s="11">
        <v>23.7</v>
      </c>
      <c r="D410" s="11" t="s">
        <v>24</v>
      </c>
      <c r="E410" s="11">
        <v>1</v>
      </c>
      <c r="F410" s="16">
        <v>23.7</v>
      </c>
      <c r="G410" s="11"/>
      <c r="H410" s="11"/>
      <c r="I410" s="11"/>
      <c r="J410" s="11"/>
      <c r="K410" s="11">
        <f t="shared" si="16"/>
        <v>1</v>
      </c>
      <c r="L410" s="16">
        <f t="shared" si="16"/>
        <v>23.7</v>
      </c>
    </row>
    <row r="411" spans="1:12">
      <c r="A411" s="11">
        <v>122</v>
      </c>
      <c r="B411" s="11" t="s">
        <v>386</v>
      </c>
      <c r="C411" s="11">
        <v>20.399999999999999</v>
      </c>
      <c r="D411" s="11" t="s">
        <v>24</v>
      </c>
      <c r="E411" s="11">
        <v>1</v>
      </c>
      <c r="F411" s="16">
        <v>20.399999999999999</v>
      </c>
      <c r="G411" s="11"/>
      <c r="H411" s="11"/>
      <c r="I411" s="11"/>
      <c r="J411" s="11"/>
      <c r="K411" s="11">
        <f t="shared" si="16"/>
        <v>1</v>
      </c>
      <c r="L411" s="16">
        <f t="shared" si="16"/>
        <v>20.399999999999999</v>
      </c>
    </row>
    <row r="412" spans="1:12">
      <c r="A412" s="11">
        <v>123</v>
      </c>
      <c r="B412" s="11" t="s">
        <v>388</v>
      </c>
      <c r="C412" s="11">
        <v>155</v>
      </c>
      <c r="D412" s="11" t="s">
        <v>24</v>
      </c>
      <c r="E412" s="11">
        <v>1</v>
      </c>
      <c r="F412" s="16">
        <v>155</v>
      </c>
      <c r="G412" s="11"/>
      <c r="H412" s="11"/>
      <c r="I412" s="11"/>
      <c r="J412" s="11"/>
      <c r="K412" s="11">
        <f t="shared" si="16"/>
        <v>1</v>
      </c>
      <c r="L412" s="16">
        <f t="shared" si="16"/>
        <v>155</v>
      </c>
    </row>
    <row r="413" spans="1:12">
      <c r="A413" s="11">
        <v>124</v>
      </c>
      <c r="B413" s="11" t="s">
        <v>389</v>
      </c>
      <c r="C413" s="11">
        <v>142.53</v>
      </c>
      <c r="D413" s="11" t="s">
        <v>24</v>
      </c>
      <c r="E413" s="11">
        <v>2</v>
      </c>
      <c r="F413" s="16">
        <v>285.06</v>
      </c>
      <c r="G413" s="11"/>
      <c r="H413" s="11"/>
      <c r="I413" s="11"/>
      <c r="J413" s="11"/>
      <c r="K413" s="11">
        <f t="shared" si="16"/>
        <v>2</v>
      </c>
      <c r="L413" s="16">
        <f t="shared" si="16"/>
        <v>285.06</v>
      </c>
    </row>
    <row r="414" spans="1:12">
      <c r="A414" s="11">
        <v>125</v>
      </c>
      <c r="B414" s="11" t="s">
        <v>390</v>
      </c>
      <c r="C414" s="11">
        <v>155</v>
      </c>
      <c r="D414" s="11" t="s">
        <v>24</v>
      </c>
      <c r="E414" s="11">
        <v>1</v>
      </c>
      <c r="F414" s="16">
        <v>155</v>
      </c>
      <c r="G414" s="11"/>
      <c r="H414" s="11"/>
      <c r="I414" s="11"/>
      <c r="J414" s="11"/>
      <c r="K414" s="11">
        <f t="shared" si="16"/>
        <v>1</v>
      </c>
      <c r="L414" s="16">
        <f t="shared" si="16"/>
        <v>155</v>
      </c>
    </row>
    <row r="415" spans="1:12">
      <c r="A415" s="11">
        <v>126</v>
      </c>
      <c r="B415" s="11" t="s">
        <v>391</v>
      </c>
      <c r="C415" s="11">
        <v>190</v>
      </c>
      <c r="D415" s="11" t="s">
        <v>24</v>
      </c>
      <c r="E415" s="11">
        <v>1</v>
      </c>
      <c r="F415" s="16">
        <v>190</v>
      </c>
      <c r="G415" s="11"/>
      <c r="H415" s="11"/>
      <c r="I415" s="11"/>
      <c r="J415" s="11"/>
      <c r="K415" s="11">
        <f t="shared" si="16"/>
        <v>1</v>
      </c>
      <c r="L415" s="16">
        <f t="shared" si="16"/>
        <v>190</v>
      </c>
    </row>
    <row r="416" spans="1:12">
      <c r="A416" s="11">
        <v>127</v>
      </c>
      <c r="B416" s="11" t="s">
        <v>392</v>
      </c>
      <c r="C416" s="11">
        <v>270</v>
      </c>
      <c r="D416" s="11" t="s">
        <v>24</v>
      </c>
      <c r="E416" s="11">
        <v>5</v>
      </c>
      <c r="F416" s="16">
        <v>1350</v>
      </c>
      <c r="G416" s="11"/>
      <c r="H416" s="11"/>
      <c r="I416" s="11"/>
      <c r="J416" s="11"/>
      <c r="K416" s="11">
        <f t="shared" si="16"/>
        <v>5</v>
      </c>
      <c r="L416" s="16">
        <f t="shared" si="16"/>
        <v>1350</v>
      </c>
    </row>
    <row r="417" spans="1:12">
      <c r="A417" s="11">
        <v>128</v>
      </c>
      <c r="B417" s="11" t="s">
        <v>393</v>
      </c>
      <c r="C417" s="11">
        <v>240</v>
      </c>
      <c r="D417" s="11" t="s">
        <v>24</v>
      </c>
      <c r="E417" s="11">
        <v>5</v>
      </c>
      <c r="F417" s="16">
        <v>1200</v>
      </c>
      <c r="G417" s="11"/>
      <c r="H417" s="11"/>
      <c r="I417" s="11"/>
      <c r="J417" s="11"/>
      <c r="K417" s="11">
        <f t="shared" si="16"/>
        <v>5</v>
      </c>
      <c r="L417" s="16">
        <f t="shared" si="16"/>
        <v>1200</v>
      </c>
    </row>
    <row r="418" spans="1:12">
      <c r="A418" s="11">
        <v>129</v>
      </c>
      <c r="B418" s="11" t="s">
        <v>394</v>
      </c>
      <c r="C418" s="11">
        <v>220</v>
      </c>
      <c r="D418" s="11" t="s">
        <v>24</v>
      </c>
      <c r="E418" s="11">
        <v>5</v>
      </c>
      <c r="F418" s="16">
        <v>1100</v>
      </c>
      <c r="G418" s="11"/>
      <c r="H418" s="11"/>
      <c r="I418" s="11"/>
      <c r="J418" s="11"/>
      <c r="K418" s="11">
        <f t="shared" si="16"/>
        <v>5</v>
      </c>
      <c r="L418" s="16">
        <f t="shared" si="16"/>
        <v>1100</v>
      </c>
    </row>
    <row r="419" spans="1:12">
      <c r="A419" s="11">
        <v>130</v>
      </c>
      <c r="B419" s="11" t="s">
        <v>395</v>
      </c>
      <c r="C419" s="11">
        <v>35</v>
      </c>
      <c r="D419" s="11" t="s">
        <v>24</v>
      </c>
      <c r="E419" s="11">
        <v>9</v>
      </c>
      <c r="F419" s="16">
        <v>315</v>
      </c>
      <c r="G419" s="11"/>
      <c r="H419" s="11"/>
      <c r="I419" s="11"/>
      <c r="J419" s="11"/>
      <c r="K419" s="11">
        <f t="shared" si="16"/>
        <v>9</v>
      </c>
      <c r="L419" s="16">
        <f t="shared" si="16"/>
        <v>315</v>
      </c>
    </row>
    <row r="420" spans="1:12">
      <c r="A420" s="11">
        <v>131</v>
      </c>
      <c r="B420" s="11" t="s">
        <v>396</v>
      </c>
      <c r="C420" s="11">
        <v>15</v>
      </c>
      <c r="D420" s="11" t="s">
        <v>24</v>
      </c>
      <c r="E420" s="11">
        <v>7</v>
      </c>
      <c r="F420" s="16">
        <v>105</v>
      </c>
      <c r="G420" s="11"/>
      <c r="H420" s="11"/>
      <c r="I420" s="11"/>
      <c r="J420" s="11"/>
      <c r="K420" s="11">
        <f t="shared" si="16"/>
        <v>7</v>
      </c>
      <c r="L420" s="16">
        <f t="shared" si="16"/>
        <v>105</v>
      </c>
    </row>
    <row r="421" spans="1:12">
      <c r="A421" s="11">
        <v>132</v>
      </c>
      <c r="B421" s="11" t="s">
        <v>397</v>
      </c>
      <c r="C421" s="11">
        <v>20</v>
      </c>
      <c r="D421" s="11" t="s">
        <v>24</v>
      </c>
      <c r="E421" s="11">
        <v>2</v>
      </c>
      <c r="F421" s="16">
        <v>40</v>
      </c>
      <c r="G421" s="11"/>
      <c r="H421" s="11"/>
      <c r="I421" s="11"/>
      <c r="J421" s="11"/>
      <c r="K421" s="11">
        <f t="shared" si="16"/>
        <v>2</v>
      </c>
      <c r="L421" s="16">
        <f t="shared" si="16"/>
        <v>40</v>
      </c>
    </row>
    <row r="422" spans="1:12">
      <c r="A422" s="11">
        <v>133</v>
      </c>
      <c r="B422" s="11" t="s">
        <v>398</v>
      </c>
      <c r="C422" s="11">
        <v>49</v>
      </c>
      <c r="D422" s="11"/>
      <c r="E422" s="11">
        <v>15</v>
      </c>
      <c r="F422" s="16">
        <v>735</v>
      </c>
      <c r="G422" s="11"/>
      <c r="H422" s="11"/>
      <c r="I422" s="11"/>
      <c r="J422" s="11"/>
      <c r="K422" s="11">
        <f t="shared" si="16"/>
        <v>15</v>
      </c>
      <c r="L422" s="16">
        <f t="shared" si="16"/>
        <v>735</v>
      </c>
    </row>
    <row r="423" spans="1:12">
      <c r="A423" s="11">
        <v>134</v>
      </c>
      <c r="B423" s="11" t="s">
        <v>404</v>
      </c>
      <c r="C423" s="11">
        <v>100</v>
      </c>
      <c r="D423" s="11"/>
      <c r="E423" s="11">
        <v>2</v>
      </c>
      <c r="F423" s="16">
        <v>200</v>
      </c>
      <c r="G423" s="11"/>
      <c r="H423" s="11"/>
      <c r="I423" s="11"/>
      <c r="J423" s="11"/>
      <c r="K423" s="11">
        <f t="shared" si="16"/>
        <v>2</v>
      </c>
      <c r="L423" s="16">
        <f t="shared" si="16"/>
        <v>200</v>
      </c>
    </row>
    <row r="424" spans="1:12">
      <c r="A424" s="11">
        <v>135</v>
      </c>
      <c r="B424" s="11" t="s">
        <v>405</v>
      </c>
      <c r="C424" s="11">
        <v>150</v>
      </c>
      <c r="D424" s="11"/>
      <c r="E424" s="11">
        <v>1</v>
      </c>
      <c r="F424" s="16">
        <v>150</v>
      </c>
      <c r="G424" s="11"/>
      <c r="H424" s="11"/>
      <c r="I424" s="11"/>
      <c r="J424" s="11"/>
      <c r="K424" s="11">
        <f t="shared" si="16"/>
        <v>1</v>
      </c>
      <c r="L424" s="16">
        <f t="shared" si="16"/>
        <v>150</v>
      </c>
    </row>
    <row r="425" spans="1:12">
      <c r="A425" s="11">
        <v>136</v>
      </c>
      <c r="B425" s="11" t="s">
        <v>406</v>
      </c>
      <c r="C425" s="11">
        <v>90</v>
      </c>
      <c r="D425" s="11"/>
      <c r="E425" s="11">
        <v>1</v>
      </c>
      <c r="F425" s="16">
        <v>90</v>
      </c>
      <c r="G425" s="11"/>
      <c r="H425" s="11"/>
      <c r="I425" s="11"/>
      <c r="J425" s="11"/>
      <c r="K425" s="11">
        <f t="shared" si="16"/>
        <v>1</v>
      </c>
      <c r="L425" s="16">
        <f t="shared" si="16"/>
        <v>90</v>
      </c>
    </row>
    <row r="426" spans="1:12">
      <c r="A426" s="11">
        <v>137</v>
      </c>
      <c r="B426" s="11" t="s">
        <v>407</v>
      </c>
      <c r="C426" s="11">
        <v>75</v>
      </c>
      <c r="D426" s="11"/>
      <c r="E426" s="11">
        <v>3</v>
      </c>
      <c r="F426" s="16">
        <v>225</v>
      </c>
      <c r="G426" s="11"/>
      <c r="H426" s="11"/>
      <c r="I426" s="11"/>
      <c r="J426" s="11"/>
      <c r="K426" s="11">
        <f t="shared" si="16"/>
        <v>3</v>
      </c>
      <c r="L426" s="16">
        <f t="shared" si="16"/>
        <v>225</v>
      </c>
    </row>
    <row r="427" spans="1:12">
      <c r="A427" s="11">
        <v>138</v>
      </c>
      <c r="B427" s="11" t="s">
        <v>408</v>
      </c>
      <c r="C427" s="11">
        <v>35</v>
      </c>
      <c r="D427" s="11"/>
      <c r="E427" s="11">
        <v>5</v>
      </c>
      <c r="F427" s="16">
        <v>175</v>
      </c>
      <c r="G427" s="11"/>
      <c r="H427" s="11"/>
      <c r="I427" s="11"/>
      <c r="J427" s="11"/>
      <c r="K427" s="11">
        <f t="shared" si="16"/>
        <v>5</v>
      </c>
      <c r="L427" s="16">
        <f t="shared" si="16"/>
        <v>175</v>
      </c>
    </row>
    <row r="428" spans="1:12">
      <c r="A428" s="11">
        <v>139</v>
      </c>
      <c r="B428" s="11" t="s">
        <v>409</v>
      </c>
      <c r="C428" s="11">
        <v>40</v>
      </c>
      <c r="D428" s="11"/>
      <c r="E428" s="11">
        <v>5</v>
      </c>
      <c r="F428" s="16">
        <v>200</v>
      </c>
      <c r="G428" s="11"/>
      <c r="H428" s="11"/>
      <c r="I428" s="11"/>
      <c r="J428" s="11"/>
      <c r="K428" s="11">
        <f t="shared" si="16"/>
        <v>5</v>
      </c>
      <c r="L428" s="16">
        <f t="shared" si="16"/>
        <v>200</v>
      </c>
    </row>
    <row r="429" spans="1:12">
      <c r="A429" s="11">
        <v>140</v>
      </c>
      <c r="B429" s="11" t="s">
        <v>411</v>
      </c>
      <c r="C429" s="11">
        <v>40</v>
      </c>
      <c r="D429" s="11"/>
      <c r="E429" s="11">
        <v>6</v>
      </c>
      <c r="F429" s="16">
        <v>240</v>
      </c>
      <c r="G429" s="11"/>
      <c r="H429" s="11"/>
      <c r="I429" s="11"/>
      <c r="J429" s="11"/>
      <c r="K429" s="11">
        <f t="shared" si="16"/>
        <v>6</v>
      </c>
      <c r="L429" s="16">
        <f t="shared" si="16"/>
        <v>240</v>
      </c>
    </row>
    <row r="430" spans="1:12">
      <c r="A430" s="11">
        <v>141</v>
      </c>
      <c r="B430" s="11" t="s">
        <v>412</v>
      </c>
      <c r="C430" s="11">
        <v>50</v>
      </c>
      <c r="D430" s="11"/>
      <c r="E430" s="11">
        <v>6</v>
      </c>
      <c r="F430" s="16">
        <v>300</v>
      </c>
      <c r="G430" s="11"/>
      <c r="H430" s="11"/>
      <c r="I430" s="11"/>
      <c r="J430" s="11"/>
      <c r="K430" s="11">
        <f t="shared" si="16"/>
        <v>6</v>
      </c>
      <c r="L430" s="16">
        <f t="shared" si="16"/>
        <v>300</v>
      </c>
    </row>
    <row r="431" spans="1:12">
      <c r="A431" s="11">
        <v>142</v>
      </c>
      <c r="B431" s="11" t="s">
        <v>413</v>
      </c>
      <c r="C431" s="11">
        <v>90</v>
      </c>
      <c r="D431" s="11"/>
      <c r="E431" s="11">
        <v>6</v>
      </c>
      <c r="F431" s="16">
        <v>540</v>
      </c>
      <c r="G431" s="11"/>
      <c r="H431" s="11"/>
      <c r="I431" s="11"/>
      <c r="J431" s="11"/>
      <c r="K431" s="11">
        <f t="shared" si="16"/>
        <v>6</v>
      </c>
      <c r="L431" s="16">
        <f t="shared" si="16"/>
        <v>540</v>
      </c>
    </row>
    <row r="432" spans="1:12">
      <c r="A432" s="11">
        <v>143</v>
      </c>
      <c r="B432" s="11" t="s">
        <v>414</v>
      </c>
      <c r="C432" s="11">
        <v>45</v>
      </c>
      <c r="D432" s="11"/>
      <c r="E432" s="11">
        <v>4</v>
      </c>
      <c r="F432" s="16">
        <v>180</v>
      </c>
      <c r="G432" s="11"/>
      <c r="H432" s="11"/>
      <c r="I432" s="11"/>
      <c r="J432" s="11"/>
      <c r="K432" s="11">
        <f t="shared" si="16"/>
        <v>4</v>
      </c>
      <c r="L432" s="16">
        <f t="shared" si="16"/>
        <v>180</v>
      </c>
    </row>
    <row r="433" spans="1:12">
      <c r="A433" s="11">
        <v>144</v>
      </c>
      <c r="B433" s="11" t="s">
        <v>416</v>
      </c>
      <c r="C433" s="11">
        <v>45</v>
      </c>
      <c r="D433" s="11"/>
      <c r="E433" s="11">
        <v>4</v>
      </c>
      <c r="F433" s="16">
        <v>180</v>
      </c>
      <c r="G433" s="11"/>
      <c r="H433" s="11"/>
      <c r="I433" s="11"/>
      <c r="J433" s="11"/>
      <c r="K433" s="11">
        <f t="shared" si="16"/>
        <v>4</v>
      </c>
      <c r="L433" s="16">
        <f t="shared" si="16"/>
        <v>180</v>
      </c>
    </row>
    <row r="434" spans="1:12">
      <c r="A434" s="11">
        <v>145</v>
      </c>
      <c r="B434" s="11" t="s">
        <v>417</v>
      </c>
      <c r="C434" s="11">
        <v>70</v>
      </c>
      <c r="D434" s="11"/>
      <c r="E434" s="11">
        <v>4</v>
      </c>
      <c r="F434" s="16">
        <v>280</v>
      </c>
      <c r="G434" s="11"/>
      <c r="H434" s="11"/>
      <c r="I434" s="11"/>
      <c r="J434" s="11"/>
      <c r="K434" s="11">
        <f t="shared" ref="K434:L452" si="17">E434+G434-I434</f>
        <v>4</v>
      </c>
      <c r="L434" s="16">
        <f t="shared" si="17"/>
        <v>280</v>
      </c>
    </row>
    <row r="435" spans="1:12">
      <c r="A435" s="11">
        <v>146</v>
      </c>
      <c r="B435" s="11" t="s">
        <v>418</v>
      </c>
      <c r="C435" s="11">
        <v>90</v>
      </c>
      <c r="D435" s="11"/>
      <c r="E435" s="11">
        <v>4</v>
      </c>
      <c r="F435" s="16">
        <v>360</v>
      </c>
      <c r="G435" s="11"/>
      <c r="H435" s="11"/>
      <c r="I435" s="11"/>
      <c r="J435" s="11"/>
      <c r="K435" s="11">
        <f t="shared" si="17"/>
        <v>4</v>
      </c>
      <c r="L435" s="16">
        <f t="shared" si="17"/>
        <v>360</v>
      </c>
    </row>
    <row r="436" spans="1:12">
      <c r="A436" s="11">
        <v>147</v>
      </c>
      <c r="B436" s="11" t="s">
        <v>421</v>
      </c>
      <c r="C436" s="11">
        <v>85</v>
      </c>
      <c r="D436" s="11"/>
      <c r="E436" s="11">
        <v>1</v>
      </c>
      <c r="F436" s="16">
        <v>85</v>
      </c>
      <c r="G436" s="11"/>
      <c r="H436" s="11"/>
      <c r="I436" s="11"/>
      <c r="J436" s="11"/>
      <c r="K436" s="11">
        <f t="shared" si="17"/>
        <v>1</v>
      </c>
      <c r="L436" s="16">
        <f t="shared" si="17"/>
        <v>85</v>
      </c>
    </row>
    <row r="437" spans="1:12">
      <c r="A437" s="11">
        <v>148</v>
      </c>
      <c r="B437" s="11" t="s">
        <v>422</v>
      </c>
      <c r="C437" s="11">
        <v>210</v>
      </c>
      <c r="D437" s="11"/>
      <c r="E437" s="11">
        <v>1</v>
      </c>
      <c r="F437" s="16">
        <v>210</v>
      </c>
      <c r="G437" s="11"/>
      <c r="H437" s="11"/>
      <c r="I437" s="11"/>
      <c r="J437" s="11"/>
      <c r="K437" s="11">
        <f t="shared" si="17"/>
        <v>1</v>
      </c>
      <c r="L437" s="16">
        <f t="shared" si="17"/>
        <v>210</v>
      </c>
    </row>
    <row r="438" spans="1:12">
      <c r="A438" s="11">
        <v>149</v>
      </c>
      <c r="B438" s="11" t="s">
        <v>424</v>
      </c>
      <c r="C438" s="11">
        <v>100</v>
      </c>
      <c r="D438" s="11"/>
      <c r="E438" s="11">
        <v>9</v>
      </c>
      <c r="F438" s="16">
        <v>900</v>
      </c>
      <c r="G438" s="11"/>
      <c r="H438" s="11"/>
      <c r="I438" s="11"/>
      <c r="J438" s="11"/>
      <c r="K438" s="11">
        <f t="shared" si="17"/>
        <v>9</v>
      </c>
      <c r="L438" s="16">
        <f t="shared" si="17"/>
        <v>900</v>
      </c>
    </row>
    <row r="439" spans="1:12">
      <c r="A439" s="11">
        <v>150</v>
      </c>
      <c r="B439" s="11" t="s">
        <v>425</v>
      </c>
      <c r="C439" s="11">
        <v>100</v>
      </c>
      <c r="D439" s="11"/>
      <c r="E439" s="11">
        <v>5</v>
      </c>
      <c r="F439" s="16">
        <v>500</v>
      </c>
      <c r="G439" s="11"/>
      <c r="H439" s="11"/>
      <c r="I439" s="11"/>
      <c r="J439" s="11"/>
      <c r="K439" s="11">
        <f t="shared" si="17"/>
        <v>5</v>
      </c>
      <c r="L439" s="16">
        <f t="shared" si="17"/>
        <v>500</v>
      </c>
    </row>
    <row r="440" spans="1:12">
      <c r="A440" s="11">
        <v>151</v>
      </c>
      <c r="B440" s="11" t="s">
        <v>428</v>
      </c>
      <c r="C440" s="11">
        <v>90</v>
      </c>
      <c r="D440" s="11"/>
      <c r="E440" s="11">
        <v>1</v>
      </c>
      <c r="F440" s="16">
        <v>90</v>
      </c>
      <c r="G440" s="11"/>
      <c r="H440" s="11"/>
      <c r="I440" s="11"/>
      <c r="J440" s="11"/>
      <c r="K440" s="11">
        <f t="shared" si="17"/>
        <v>1</v>
      </c>
      <c r="L440" s="16">
        <f t="shared" si="17"/>
        <v>90</v>
      </c>
    </row>
    <row r="441" spans="1:12">
      <c r="A441" s="11">
        <v>152</v>
      </c>
      <c r="B441" s="11" t="s">
        <v>429</v>
      </c>
      <c r="C441" s="11">
        <v>90</v>
      </c>
      <c r="D441" s="11"/>
      <c r="E441" s="11">
        <v>1</v>
      </c>
      <c r="F441" s="16">
        <v>90</v>
      </c>
      <c r="G441" s="11"/>
      <c r="H441" s="11"/>
      <c r="I441" s="11"/>
      <c r="J441" s="11"/>
      <c r="K441" s="11">
        <f t="shared" si="17"/>
        <v>1</v>
      </c>
      <c r="L441" s="16">
        <f t="shared" si="17"/>
        <v>90</v>
      </c>
    </row>
    <row r="442" spans="1:12">
      <c r="A442" s="11">
        <v>153</v>
      </c>
      <c r="B442" s="11" t="s">
        <v>174</v>
      </c>
      <c r="C442" s="11">
        <v>1420</v>
      </c>
      <c r="D442" s="11"/>
      <c r="E442" s="11">
        <v>1</v>
      </c>
      <c r="F442" s="16">
        <v>1420</v>
      </c>
      <c r="G442" s="11"/>
      <c r="H442" s="11"/>
      <c r="I442" s="11"/>
      <c r="J442" s="11"/>
      <c r="K442" s="11">
        <f t="shared" si="17"/>
        <v>1</v>
      </c>
      <c r="L442" s="16">
        <f t="shared" si="17"/>
        <v>1420</v>
      </c>
    </row>
    <row r="443" spans="1:12">
      <c r="A443" s="26"/>
      <c r="B443" s="155" t="s">
        <v>700</v>
      </c>
      <c r="C443" s="156"/>
      <c r="D443" s="26"/>
      <c r="E443" s="26">
        <v>8</v>
      </c>
      <c r="F443" s="41">
        <v>120</v>
      </c>
      <c r="G443" s="26"/>
      <c r="H443" s="26"/>
      <c r="I443" s="26"/>
      <c r="J443" s="26"/>
      <c r="K443" s="11">
        <f t="shared" si="17"/>
        <v>8</v>
      </c>
      <c r="L443" s="16">
        <f t="shared" si="17"/>
        <v>120</v>
      </c>
    </row>
    <row r="444" spans="1:12">
      <c r="A444" s="26"/>
      <c r="B444" s="155" t="s">
        <v>701</v>
      </c>
      <c r="C444" s="156"/>
      <c r="D444" s="26"/>
      <c r="E444" s="26">
        <v>8</v>
      </c>
      <c r="F444" s="41">
        <v>160</v>
      </c>
      <c r="G444" s="26"/>
      <c r="H444" s="26"/>
      <c r="I444" s="26"/>
      <c r="J444" s="26"/>
      <c r="K444" s="11">
        <f t="shared" si="17"/>
        <v>8</v>
      </c>
      <c r="L444" s="16">
        <f t="shared" si="17"/>
        <v>160</v>
      </c>
    </row>
    <row r="445" spans="1:12">
      <c r="A445" s="26"/>
      <c r="B445" s="155" t="s">
        <v>702</v>
      </c>
      <c r="C445" s="156"/>
      <c r="D445" s="26"/>
      <c r="E445" s="26">
        <v>8</v>
      </c>
      <c r="F445" s="41">
        <v>200</v>
      </c>
      <c r="G445" s="26"/>
      <c r="H445" s="26"/>
      <c r="I445" s="26"/>
      <c r="J445" s="26"/>
      <c r="K445" s="11">
        <f t="shared" si="17"/>
        <v>8</v>
      </c>
      <c r="L445" s="16">
        <f t="shared" si="17"/>
        <v>200</v>
      </c>
    </row>
    <row r="446" spans="1:12">
      <c r="A446" s="26"/>
      <c r="B446" s="155" t="s">
        <v>703</v>
      </c>
      <c r="C446" s="156"/>
      <c r="D446" s="26"/>
      <c r="E446" s="26">
        <v>8</v>
      </c>
      <c r="F446" s="41">
        <v>200</v>
      </c>
      <c r="G446" s="26"/>
      <c r="H446" s="26"/>
      <c r="I446" s="26"/>
      <c r="J446" s="26"/>
      <c r="K446" s="11">
        <f t="shared" si="17"/>
        <v>8</v>
      </c>
      <c r="L446" s="16">
        <f t="shared" si="17"/>
        <v>200</v>
      </c>
    </row>
    <row r="447" spans="1:12">
      <c r="A447" s="26"/>
      <c r="B447" s="155" t="s">
        <v>704</v>
      </c>
      <c r="C447" s="156"/>
      <c r="D447" s="26"/>
      <c r="E447" s="26">
        <v>8</v>
      </c>
      <c r="F447" s="41">
        <v>280</v>
      </c>
      <c r="G447" s="26"/>
      <c r="H447" s="26"/>
      <c r="I447" s="26"/>
      <c r="J447" s="26"/>
      <c r="K447" s="11">
        <f t="shared" si="17"/>
        <v>8</v>
      </c>
      <c r="L447" s="16">
        <f t="shared" si="17"/>
        <v>280</v>
      </c>
    </row>
    <row r="448" spans="1:12">
      <c r="A448" s="26"/>
      <c r="B448" s="155" t="s">
        <v>705</v>
      </c>
      <c r="C448" s="157"/>
      <c r="D448" s="26"/>
      <c r="E448" s="26">
        <v>8</v>
      </c>
      <c r="F448" s="41">
        <v>400</v>
      </c>
      <c r="G448" s="26"/>
      <c r="H448" s="26"/>
      <c r="I448" s="26"/>
      <c r="J448" s="26"/>
      <c r="K448" s="11">
        <f t="shared" si="17"/>
        <v>8</v>
      </c>
      <c r="L448" s="16">
        <f t="shared" si="17"/>
        <v>400</v>
      </c>
    </row>
    <row r="449" spans="1:12">
      <c r="A449" s="26"/>
      <c r="B449" s="155" t="s">
        <v>706</v>
      </c>
      <c r="C449" s="157"/>
      <c r="D449" s="26"/>
      <c r="E449" s="26">
        <v>4</v>
      </c>
      <c r="F449" s="41">
        <v>120</v>
      </c>
      <c r="G449" s="26"/>
      <c r="H449" s="26"/>
      <c r="I449" s="26"/>
      <c r="J449" s="26"/>
      <c r="K449" s="11">
        <f t="shared" si="17"/>
        <v>4</v>
      </c>
      <c r="L449" s="16">
        <f t="shared" si="17"/>
        <v>120</v>
      </c>
    </row>
    <row r="450" spans="1:12">
      <c r="A450" s="26"/>
      <c r="B450" s="155" t="s">
        <v>479</v>
      </c>
      <c r="C450" s="157"/>
      <c r="D450" s="26"/>
      <c r="E450" s="26">
        <v>4</v>
      </c>
      <c r="F450" s="41">
        <v>140</v>
      </c>
      <c r="G450" s="26"/>
      <c r="H450" s="26"/>
      <c r="I450" s="26"/>
      <c r="J450" s="26"/>
      <c r="K450" s="11">
        <f t="shared" si="17"/>
        <v>4</v>
      </c>
      <c r="L450" s="16">
        <f t="shared" si="17"/>
        <v>140</v>
      </c>
    </row>
    <row r="451" spans="1:12">
      <c r="A451" s="26"/>
      <c r="B451" s="155" t="s">
        <v>707</v>
      </c>
      <c r="C451" s="157"/>
      <c r="D451" s="26"/>
      <c r="E451" s="26">
        <v>5</v>
      </c>
      <c r="F451" s="41">
        <v>150</v>
      </c>
      <c r="G451" s="26"/>
      <c r="H451" s="26"/>
      <c r="I451" s="26"/>
      <c r="J451" s="26"/>
      <c r="K451" s="11">
        <f t="shared" si="17"/>
        <v>5</v>
      </c>
      <c r="L451" s="16">
        <f t="shared" si="17"/>
        <v>150</v>
      </c>
    </row>
    <row r="452" spans="1:12" ht="15.75" thickBot="1">
      <c r="A452" s="26">
        <v>154</v>
      </c>
      <c r="B452" s="26" t="s">
        <v>699</v>
      </c>
      <c r="C452" s="26"/>
      <c r="D452" s="26"/>
      <c r="E452" s="26">
        <v>1</v>
      </c>
      <c r="F452" s="41">
        <v>600</v>
      </c>
      <c r="G452" s="26"/>
      <c r="H452" s="26"/>
      <c r="I452" s="26"/>
      <c r="J452" s="26"/>
      <c r="K452" s="11">
        <f t="shared" si="17"/>
        <v>1</v>
      </c>
      <c r="L452" s="16">
        <f t="shared" si="17"/>
        <v>600</v>
      </c>
    </row>
    <row r="453" spans="1:12" ht="15.75" thickBot="1">
      <c r="A453" s="48"/>
      <c r="B453" s="43" t="s">
        <v>430</v>
      </c>
      <c r="C453" s="43"/>
      <c r="D453" s="43"/>
      <c r="E453" s="43"/>
      <c r="F453" s="122">
        <f>SUM(F290:F452)</f>
        <v>43744.600000000006</v>
      </c>
      <c r="G453" s="43"/>
      <c r="H453" s="43"/>
      <c r="I453" s="43"/>
      <c r="J453" s="43"/>
      <c r="K453" s="43"/>
      <c r="L453" s="138">
        <f>SUM(L290:L452)</f>
        <v>43744.600000000006</v>
      </c>
    </row>
    <row r="454" spans="1:12" ht="15.75" thickBot="1">
      <c r="A454" s="48"/>
      <c r="B454" s="34" t="s">
        <v>431</v>
      </c>
      <c r="C454" s="43"/>
      <c r="D454" s="43"/>
      <c r="E454" s="43"/>
      <c r="F454" s="49"/>
      <c r="G454" s="43"/>
      <c r="H454" s="43"/>
      <c r="I454" s="43"/>
      <c r="J454" s="43"/>
      <c r="K454" s="43"/>
      <c r="L454" s="84"/>
    </row>
    <row r="455" spans="1:12">
      <c r="A455" s="27">
        <v>1</v>
      </c>
      <c r="B455" s="27" t="s">
        <v>301</v>
      </c>
      <c r="C455" s="27">
        <v>2.88</v>
      </c>
      <c r="D455" s="27" t="s">
        <v>24</v>
      </c>
      <c r="E455" s="27">
        <v>2</v>
      </c>
      <c r="F455" s="45">
        <v>5.76</v>
      </c>
      <c r="G455" s="27"/>
      <c r="H455" s="27"/>
      <c r="I455" s="27"/>
      <c r="J455" s="27"/>
      <c r="K455" s="11">
        <f t="shared" ref="K455:L470" si="18">E455+G455-I455</f>
        <v>2</v>
      </c>
      <c r="L455" s="16">
        <f t="shared" si="18"/>
        <v>5.76</v>
      </c>
    </row>
    <row r="456" spans="1:12">
      <c r="A456" s="11">
        <v>2</v>
      </c>
      <c r="B456" s="11" t="s">
        <v>432</v>
      </c>
      <c r="C456" s="11">
        <v>8.5</v>
      </c>
      <c r="D456" s="11" t="s">
        <v>24</v>
      </c>
      <c r="E456" s="11">
        <v>2</v>
      </c>
      <c r="F456" s="16">
        <v>17</v>
      </c>
      <c r="G456" s="11"/>
      <c r="H456" s="11"/>
      <c r="I456" s="11"/>
      <c r="J456" s="11"/>
      <c r="K456" s="11">
        <f t="shared" si="18"/>
        <v>2</v>
      </c>
      <c r="L456" s="16">
        <f t="shared" si="18"/>
        <v>17</v>
      </c>
    </row>
    <row r="457" spans="1:12">
      <c r="A457" s="11">
        <v>3</v>
      </c>
      <c r="B457" s="11" t="s">
        <v>433</v>
      </c>
      <c r="C457" s="11">
        <v>28.22</v>
      </c>
      <c r="D457" s="11" t="s">
        <v>24</v>
      </c>
      <c r="E457" s="11">
        <v>5</v>
      </c>
      <c r="F457" s="16">
        <v>141.1</v>
      </c>
      <c r="G457" s="11"/>
      <c r="H457" s="11"/>
      <c r="I457" s="11"/>
      <c r="J457" s="11"/>
      <c r="K457" s="11">
        <f t="shared" si="18"/>
        <v>5</v>
      </c>
      <c r="L457" s="16">
        <f t="shared" si="18"/>
        <v>141.1</v>
      </c>
    </row>
    <row r="458" spans="1:12">
      <c r="A458" s="11">
        <v>4</v>
      </c>
      <c r="B458" s="11" t="s">
        <v>434</v>
      </c>
      <c r="C458" s="11">
        <v>36.020000000000003</v>
      </c>
      <c r="D458" s="11" t="s">
        <v>24</v>
      </c>
      <c r="E458" s="11">
        <v>1</v>
      </c>
      <c r="F458" s="16">
        <v>36.020000000000003</v>
      </c>
      <c r="G458" s="11"/>
      <c r="H458" s="11"/>
      <c r="I458" s="11"/>
      <c r="J458" s="11"/>
      <c r="K458" s="11">
        <f t="shared" si="18"/>
        <v>1</v>
      </c>
      <c r="L458" s="16">
        <f t="shared" si="18"/>
        <v>36.020000000000003</v>
      </c>
    </row>
    <row r="459" spans="1:12">
      <c r="A459" s="11">
        <v>5</v>
      </c>
      <c r="B459" s="11" t="s">
        <v>435</v>
      </c>
      <c r="C459" s="11">
        <v>6.6</v>
      </c>
      <c r="D459" s="11" t="s">
        <v>24</v>
      </c>
      <c r="E459" s="11">
        <v>1</v>
      </c>
      <c r="F459" s="16">
        <v>6.6</v>
      </c>
      <c r="G459" s="11"/>
      <c r="H459" s="11"/>
      <c r="I459" s="11"/>
      <c r="J459" s="11"/>
      <c r="K459" s="11">
        <f t="shared" si="18"/>
        <v>1</v>
      </c>
      <c r="L459" s="16">
        <f t="shared" si="18"/>
        <v>6.6</v>
      </c>
    </row>
    <row r="460" spans="1:12">
      <c r="A460" s="11">
        <v>6</v>
      </c>
      <c r="B460" s="11" t="s">
        <v>437</v>
      </c>
      <c r="C460" s="11">
        <v>1.4</v>
      </c>
      <c r="D460" s="11" t="s">
        <v>438</v>
      </c>
      <c r="E460" s="11">
        <v>30</v>
      </c>
      <c r="F460" s="16">
        <v>42</v>
      </c>
      <c r="G460" s="11"/>
      <c r="H460" s="11"/>
      <c r="I460" s="11"/>
      <c r="J460" s="11"/>
      <c r="K460" s="11">
        <f t="shared" si="18"/>
        <v>30</v>
      </c>
      <c r="L460" s="16">
        <f t="shared" si="18"/>
        <v>42</v>
      </c>
    </row>
    <row r="461" spans="1:12">
      <c r="A461" s="11">
        <v>7</v>
      </c>
      <c r="B461" s="11" t="s">
        <v>440</v>
      </c>
      <c r="C461" s="11">
        <v>50</v>
      </c>
      <c r="D461" s="11" t="s">
        <v>24</v>
      </c>
      <c r="E461" s="11">
        <v>1</v>
      </c>
      <c r="F461" s="16">
        <v>50</v>
      </c>
      <c r="G461" s="11"/>
      <c r="H461" s="11"/>
      <c r="I461" s="11"/>
      <c r="J461" s="11"/>
      <c r="K461" s="11">
        <f t="shared" si="18"/>
        <v>1</v>
      </c>
      <c r="L461" s="16">
        <f t="shared" si="18"/>
        <v>50</v>
      </c>
    </row>
    <row r="462" spans="1:12">
      <c r="A462" s="11">
        <v>8</v>
      </c>
      <c r="B462" s="11" t="s">
        <v>444</v>
      </c>
      <c r="C462" s="11">
        <v>18</v>
      </c>
      <c r="D462" s="11" t="s">
        <v>24</v>
      </c>
      <c r="E462" s="11">
        <v>5</v>
      </c>
      <c r="F462" s="16">
        <v>90</v>
      </c>
      <c r="G462" s="11"/>
      <c r="H462" s="11"/>
      <c r="I462" s="11"/>
      <c r="J462" s="11"/>
      <c r="K462" s="11">
        <f t="shared" si="18"/>
        <v>5</v>
      </c>
      <c r="L462" s="16">
        <f t="shared" si="18"/>
        <v>90</v>
      </c>
    </row>
    <row r="463" spans="1:12">
      <c r="A463" s="11">
        <v>9</v>
      </c>
      <c r="B463" s="11" t="s">
        <v>445</v>
      </c>
      <c r="C463" s="11">
        <v>50</v>
      </c>
      <c r="D463" s="11" t="s">
        <v>24</v>
      </c>
      <c r="E463" s="11">
        <v>1</v>
      </c>
      <c r="F463" s="16">
        <v>50</v>
      </c>
      <c r="G463" s="11"/>
      <c r="H463" s="11"/>
      <c r="I463" s="11"/>
      <c r="J463" s="11"/>
      <c r="K463" s="11">
        <f t="shared" si="18"/>
        <v>1</v>
      </c>
      <c r="L463" s="16">
        <f t="shared" si="18"/>
        <v>50</v>
      </c>
    </row>
    <row r="464" spans="1:12">
      <c r="A464" s="11">
        <v>10</v>
      </c>
      <c r="B464" s="11" t="s">
        <v>446</v>
      </c>
      <c r="C464" s="11">
        <v>11.5</v>
      </c>
      <c r="D464" s="11" t="s">
        <v>24</v>
      </c>
      <c r="E464" s="11">
        <v>4</v>
      </c>
      <c r="F464" s="16">
        <v>46</v>
      </c>
      <c r="G464" s="11"/>
      <c r="H464" s="11"/>
      <c r="I464" s="11"/>
      <c r="J464" s="11">
        <v>0</v>
      </c>
      <c r="K464" s="11">
        <f t="shared" si="18"/>
        <v>4</v>
      </c>
      <c r="L464" s="16">
        <f t="shared" si="18"/>
        <v>46</v>
      </c>
    </row>
    <row r="465" spans="1:12">
      <c r="A465" s="11">
        <v>11</v>
      </c>
      <c r="B465" s="11" t="s">
        <v>444</v>
      </c>
      <c r="C465" s="11">
        <v>18</v>
      </c>
      <c r="D465" s="11" t="s">
        <v>24</v>
      </c>
      <c r="E465" s="11">
        <v>3</v>
      </c>
      <c r="F465" s="16">
        <v>54</v>
      </c>
      <c r="G465" s="11"/>
      <c r="H465" s="11"/>
      <c r="I465" s="11"/>
      <c r="J465" s="11">
        <v>0</v>
      </c>
      <c r="K465" s="11">
        <f t="shared" si="18"/>
        <v>3</v>
      </c>
      <c r="L465" s="16">
        <f t="shared" si="18"/>
        <v>54</v>
      </c>
    </row>
    <row r="466" spans="1:12">
      <c r="A466" s="11">
        <v>12</v>
      </c>
      <c r="B466" s="11" t="s">
        <v>447</v>
      </c>
      <c r="C466" s="11">
        <v>15</v>
      </c>
      <c r="D466" s="11" t="s">
        <v>24</v>
      </c>
      <c r="E466" s="11">
        <v>4</v>
      </c>
      <c r="F466" s="16">
        <v>60</v>
      </c>
      <c r="G466" s="11"/>
      <c r="H466" s="11"/>
      <c r="I466" s="11"/>
      <c r="J466" s="11">
        <v>0</v>
      </c>
      <c r="K466" s="11">
        <f t="shared" si="18"/>
        <v>4</v>
      </c>
      <c r="L466" s="16">
        <f t="shared" si="18"/>
        <v>60</v>
      </c>
    </row>
    <row r="467" spans="1:12">
      <c r="A467" s="11">
        <v>13</v>
      </c>
      <c r="B467" s="11" t="s">
        <v>448</v>
      </c>
      <c r="C467" s="11">
        <v>84</v>
      </c>
      <c r="D467" s="11" t="s">
        <v>24</v>
      </c>
      <c r="E467" s="11">
        <v>1</v>
      </c>
      <c r="F467" s="16">
        <v>84</v>
      </c>
      <c r="G467" s="11"/>
      <c r="H467" s="11"/>
      <c r="I467" s="11"/>
      <c r="J467" s="11">
        <v>0</v>
      </c>
      <c r="K467" s="11">
        <f t="shared" si="18"/>
        <v>1</v>
      </c>
      <c r="L467" s="16">
        <f t="shared" si="18"/>
        <v>84</v>
      </c>
    </row>
    <row r="468" spans="1:12">
      <c r="A468" s="11">
        <v>14</v>
      </c>
      <c r="B468" s="11" t="s">
        <v>449</v>
      </c>
      <c r="C468" s="11">
        <v>58</v>
      </c>
      <c r="D468" s="11" t="s">
        <v>24</v>
      </c>
      <c r="E468" s="11">
        <v>1</v>
      </c>
      <c r="F468" s="16">
        <v>58</v>
      </c>
      <c r="G468" s="11"/>
      <c r="H468" s="11"/>
      <c r="I468" s="11"/>
      <c r="J468" s="11">
        <v>0</v>
      </c>
      <c r="K468" s="11">
        <f t="shared" si="18"/>
        <v>1</v>
      </c>
      <c r="L468" s="16">
        <f t="shared" si="18"/>
        <v>58</v>
      </c>
    </row>
    <row r="469" spans="1:12">
      <c r="A469" s="11">
        <v>15</v>
      </c>
      <c r="B469" s="11" t="s">
        <v>440</v>
      </c>
      <c r="C469" s="11">
        <v>60</v>
      </c>
      <c r="D469" s="11" t="s">
        <v>24</v>
      </c>
      <c r="E469" s="11">
        <v>1</v>
      </c>
      <c r="F469" s="16">
        <v>60</v>
      </c>
      <c r="G469" s="11"/>
      <c r="H469" s="11"/>
      <c r="I469" s="11"/>
      <c r="J469" s="11">
        <v>0</v>
      </c>
      <c r="K469" s="11">
        <f t="shared" si="18"/>
        <v>1</v>
      </c>
      <c r="L469" s="16">
        <f t="shared" si="18"/>
        <v>60</v>
      </c>
    </row>
    <row r="470" spans="1:12">
      <c r="A470" s="11">
        <v>16</v>
      </c>
      <c r="B470" s="11" t="s">
        <v>451</v>
      </c>
      <c r="C470" s="11">
        <v>100</v>
      </c>
      <c r="D470" s="11" t="s">
        <v>24</v>
      </c>
      <c r="E470" s="11">
        <v>1</v>
      </c>
      <c r="F470" s="16">
        <v>100</v>
      </c>
      <c r="G470" s="11"/>
      <c r="H470" s="11"/>
      <c r="I470" s="11"/>
      <c r="J470" s="11"/>
      <c r="K470" s="11">
        <f t="shared" si="18"/>
        <v>1</v>
      </c>
      <c r="L470" s="16">
        <f t="shared" si="18"/>
        <v>100</v>
      </c>
    </row>
    <row r="471" spans="1:12">
      <c r="A471" s="11">
        <v>17</v>
      </c>
      <c r="B471" s="11" t="s">
        <v>452</v>
      </c>
      <c r="C471" s="11">
        <v>26</v>
      </c>
      <c r="D471" s="11" t="s">
        <v>453</v>
      </c>
      <c r="E471" s="11">
        <v>2</v>
      </c>
      <c r="F471" s="16">
        <v>52</v>
      </c>
      <c r="G471" s="11"/>
      <c r="H471" s="11"/>
      <c r="I471" s="11"/>
      <c r="J471" s="11"/>
      <c r="K471" s="11">
        <f t="shared" ref="K471:L534" si="19">E471+G471-I471</f>
        <v>2</v>
      </c>
      <c r="L471" s="16">
        <f t="shared" si="19"/>
        <v>52</v>
      </c>
    </row>
    <row r="472" spans="1:12">
      <c r="A472" s="11">
        <v>18</v>
      </c>
      <c r="B472" s="11" t="s">
        <v>454</v>
      </c>
      <c r="C472" s="11">
        <v>35.14</v>
      </c>
      <c r="D472" s="11" t="s">
        <v>24</v>
      </c>
      <c r="E472" s="11">
        <v>2</v>
      </c>
      <c r="F472" s="16">
        <v>70.28</v>
      </c>
      <c r="G472" s="11"/>
      <c r="H472" s="11"/>
      <c r="I472" s="11"/>
      <c r="J472" s="11"/>
      <c r="K472" s="11">
        <f t="shared" si="19"/>
        <v>2</v>
      </c>
      <c r="L472" s="16">
        <f t="shared" si="19"/>
        <v>70.28</v>
      </c>
    </row>
    <row r="473" spans="1:12">
      <c r="A473" s="11">
        <v>19</v>
      </c>
      <c r="B473" s="11" t="s">
        <v>455</v>
      </c>
      <c r="C473" s="11">
        <v>13</v>
      </c>
      <c r="D473" s="11" t="s">
        <v>24</v>
      </c>
      <c r="E473" s="11">
        <v>10</v>
      </c>
      <c r="F473" s="16">
        <v>130</v>
      </c>
      <c r="G473" s="11"/>
      <c r="H473" s="11"/>
      <c r="I473" s="11"/>
      <c r="J473" s="11"/>
      <c r="K473" s="11">
        <f t="shared" si="19"/>
        <v>10</v>
      </c>
      <c r="L473" s="16">
        <f t="shared" si="19"/>
        <v>130</v>
      </c>
    </row>
    <row r="474" spans="1:12">
      <c r="A474" s="11">
        <v>20</v>
      </c>
      <c r="B474" s="11" t="s">
        <v>456</v>
      </c>
      <c r="C474" s="11">
        <v>156</v>
      </c>
      <c r="D474" s="11" t="s">
        <v>24</v>
      </c>
      <c r="E474" s="11">
        <v>5</v>
      </c>
      <c r="F474" s="16">
        <v>780</v>
      </c>
      <c r="G474" s="11"/>
      <c r="H474" s="11"/>
      <c r="I474" s="11"/>
      <c r="J474" s="11"/>
      <c r="K474" s="11">
        <f t="shared" si="19"/>
        <v>5</v>
      </c>
      <c r="L474" s="16">
        <f t="shared" si="19"/>
        <v>780</v>
      </c>
    </row>
    <row r="475" spans="1:12">
      <c r="A475" s="11">
        <v>21</v>
      </c>
      <c r="B475" s="11" t="s">
        <v>462</v>
      </c>
      <c r="C475" s="11">
        <v>3.72</v>
      </c>
      <c r="D475" s="11" t="s">
        <v>24</v>
      </c>
      <c r="E475" s="11">
        <v>100</v>
      </c>
      <c r="F475" s="16">
        <v>372</v>
      </c>
      <c r="G475" s="11"/>
      <c r="H475" s="11"/>
      <c r="I475" s="11"/>
      <c r="J475" s="11"/>
      <c r="K475" s="11">
        <f t="shared" si="19"/>
        <v>100</v>
      </c>
      <c r="L475" s="16">
        <f t="shared" si="19"/>
        <v>372</v>
      </c>
    </row>
    <row r="476" spans="1:12">
      <c r="A476" s="11">
        <v>22</v>
      </c>
      <c r="B476" s="11" t="s">
        <v>463</v>
      </c>
      <c r="C476" s="11">
        <v>30</v>
      </c>
      <c r="D476" s="11" t="s">
        <v>24</v>
      </c>
      <c r="E476" s="11">
        <v>5</v>
      </c>
      <c r="F476" s="16">
        <v>150</v>
      </c>
      <c r="G476" s="11"/>
      <c r="H476" s="11"/>
      <c r="I476" s="11"/>
      <c r="J476" s="11"/>
      <c r="K476" s="11">
        <f t="shared" si="19"/>
        <v>5</v>
      </c>
      <c r="L476" s="16">
        <f t="shared" si="19"/>
        <v>150</v>
      </c>
    </row>
    <row r="477" spans="1:12">
      <c r="A477" s="11">
        <v>23</v>
      </c>
      <c r="B477" s="11" t="s">
        <v>464</v>
      </c>
      <c r="C477" s="11">
        <v>31.03</v>
      </c>
      <c r="D477" s="11" t="s">
        <v>24</v>
      </c>
      <c r="E477" s="11">
        <v>40</v>
      </c>
      <c r="F477" s="16">
        <v>1241.2</v>
      </c>
      <c r="G477" s="11"/>
      <c r="H477" s="11"/>
      <c r="I477" s="11"/>
      <c r="J477" s="11"/>
      <c r="K477" s="11">
        <f t="shared" si="19"/>
        <v>40</v>
      </c>
      <c r="L477" s="16">
        <f t="shared" si="19"/>
        <v>1241.2</v>
      </c>
    </row>
    <row r="478" spans="1:12">
      <c r="A478" s="11">
        <v>24</v>
      </c>
      <c r="B478" s="11" t="s">
        <v>465</v>
      </c>
      <c r="C478" s="11">
        <v>188.57142857142858</v>
      </c>
      <c r="D478" s="11" t="s">
        <v>24</v>
      </c>
      <c r="E478" s="11">
        <v>7</v>
      </c>
      <c r="F478" s="16">
        <v>1320</v>
      </c>
      <c r="G478" s="11"/>
      <c r="H478" s="11"/>
      <c r="I478" s="11"/>
      <c r="J478" s="11"/>
      <c r="K478" s="11">
        <f t="shared" si="19"/>
        <v>7</v>
      </c>
      <c r="L478" s="16">
        <f t="shared" si="19"/>
        <v>1320</v>
      </c>
    </row>
    <row r="479" spans="1:12">
      <c r="A479" s="11">
        <v>25</v>
      </c>
      <c r="B479" s="11" t="s">
        <v>466</v>
      </c>
      <c r="C479" s="11">
        <v>208.875</v>
      </c>
      <c r="D479" s="11" t="s">
        <v>24</v>
      </c>
      <c r="E479" s="11">
        <v>2</v>
      </c>
      <c r="F479" s="16">
        <v>417.75</v>
      </c>
      <c r="G479" s="11"/>
      <c r="H479" s="11"/>
      <c r="I479" s="11"/>
      <c r="J479" s="11"/>
      <c r="K479" s="11">
        <f t="shared" si="19"/>
        <v>2</v>
      </c>
      <c r="L479" s="16">
        <f t="shared" si="19"/>
        <v>417.75</v>
      </c>
    </row>
    <row r="480" spans="1:12">
      <c r="A480" s="11">
        <v>26</v>
      </c>
      <c r="B480" s="11" t="s">
        <v>467</v>
      </c>
      <c r="C480" s="11">
        <v>15</v>
      </c>
      <c r="D480" s="11" t="s">
        <v>24</v>
      </c>
      <c r="E480" s="11">
        <v>100</v>
      </c>
      <c r="F480" s="16">
        <v>1500</v>
      </c>
      <c r="G480" s="11"/>
      <c r="H480" s="11"/>
      <c r="I480" s="11"/>
      <c r="J480" s="11"/>
      <c r="K480" s="11">
        <f t="shared" si="19"/>
        <v>100</v>
      </c>
      <c r="L480" s="16">
        <f t="shared" si="19"/>
        <v>1500</v>
      </c>
    </row>
    <row r="481" spans="1:12">
      <c r="A481" s="11">
        <v>27</v>
      </c>
      <c r="B481" s="11" t="s">
        <v>468</v>
      </c>
      <c r="C481" s="11">
        <v>70</v>
      </c>
      <c r="D481" s="11" t="s">
        <v>24</v>
      </c>
      <c r="E481" s="11">
        <v>5</v>
      </c>
      <c r="F481" s="16">
        <v>350</v>
      </c>
      <c r="G481" s="11"/>
      <c r="H481" s="11"/>
      <c r="I481" s="11"/>
      <c r="J481" s="11"/>
      <c r="K481" s="11">
        <f t="shared" si="19"/>
        <v>5</v>
      </c>
      <c r="L481" s="16">
        <f t="shared" si="19"/>
        <v>350</v>
      </c>
    </row>
    <row r="482" spans="1:12">
      <c r="A482" s="11">
        <v>28</v>
      </c>
      <c r="B482" s="11" t="s">
        <v>469</v>
      </c>
      <c r="C482" s="11">
        <v>75</v>
      </c>
      <c r="D482" s="11" t="s">
        <v>458</v>
      </c>
      <c r="E482" s="11">
        <v>2</v>
      </c>
      <c r="F482" s="16">
        <v>150</v>
      </c>
      <c r="G482" s="11"/>
      <c r="H482" s="11"/>
      <c r="I482" s="11"/>
      <c r="J482" s="11"/>
      <c r="K482" s="11">
        <f t="shared" si="19"/>
        <v>2</v>
      </c>
      <c r="L482" s="16">
        <f t="shared" si="19"/>
        <v>150</v>
      </c>
    </row>
    <row r="483" spans="1:12">
      <c r="A483" s="11">
        <v>29</v>
      </c>
      <c r="B483" s="11" t="s">
        <v>470</v>
      </c>
      <c r="C483" s="11">
        <v>209.04</v>
      </c>
      <c r="D483" s="11" t="s">
        <v>24</v>
      </c>
      <c r="E483" s="11">
        <v>2</v>
      </c>
      <c r="F483" s="16">
        <v>418.08</v>
      </c>
      <c r="G483" s="11"/>
      <c r="H483" s="11"/>
      <c r="I483" s="11"/>
      <c r="J483" s="11"/>
      <c r="K483" s="11">
        <f t="shared" si="19"/>
        <v>2</v>
      </c>
      <c r="L483" s="16">
        <f t="shared" si="19"/>
        <v>418.08</v>
      </c>
    </row>
    <row r="484" spans="1:12">
      <c r="A484" s="11">
        <v>30</v>
      </c>
      <c r="B484" s="11" t="s">
        <v>471</v>
      </c>
      <c r="C484" s="11">
        <v>12</v>
      </c>
      <c r="D484" s="11" t="s">
        <v>458</v>
      </c>
      <c r="E484" s="11">
        <v>5</v>
      </c>
      <c r="F484" s="16">
        <v>60</v>
      </c>
      <c r="G484" s="11"/>
      <c r="H484" s="11"/>
      <c r="I484" s="11"/>
      <c r="J484" s="11"/>
      <c r="K484" s="11">
        <f t="shared" si="19"/>
        <v>5</v>
      </c>
      <c r="L484" s="16">
        <f t="shared" si="19"/>
        <v>60</v>
      </c>
    </row>
    <row r="485" spans="1:12">
      <c r="A485" s="11">
        <v>31</v>
      </c>
      <c r="B485" s="11" t="s">
        <v>474</v>
      </c>
      <c r="C485" s="11">
        <v>15</v>
      </c>
      <c r="D485" s="11" t="s">
        <v>24</v>
      </c>
      <c r="E485" s="11">
        <v>10</v>
      </c>
      <c r="F485" s="16">
        <v>150</v>
      </c>
      <c r="G485" s="11"/>
      <c r="H485" s="11"/>
      <c r="I485" s="11"/>
      <c r="J485" s="11"/>
      <c r="K485" s="11">
        <f t="shared" si="19"/>
        <v>10</v>
      </c>
      <c r="L485" s="16">
        <f t="shared" si="19"/>
        <v>150</v>
      </c>
    </row>
    <row r="486" spans="1:12">
      <c r="A486" s="11">
        <v>32</v>
      </c>
      <c r="B486" s="11" t="s">
        <v>475</v>
      </c>
      <c r="C486" s="11">
        <v>20</v>
      </c>
      <c r="D486" s="11" t="s">
        <v>24</v>
      </c>
      <c r="E486" s="11">
        <v>10</v>
      </c>
      <c r="F486" s="16">
        <v>200</v>
      </c>
      <c r="G486" s="11"/>
      <c r="H486" s="11"/>
      <c r="I486" s="11"/>
      <c r="J486" s="11"/>
      <c r="K486" s="11">
        <f t="shared" si="19"/>
        <v>10</v>
      </c>
      <c r="L486" s="16">
        <f t="shared" si="19"/>
        <v>200</v>
      </c>
    </row>
    <row r="487" spans="1:12">
      <c r="A487" s="11">
        <v>33</v>
      </c>
      <c r="B487" s="11" t="s">
        <v>476</v>
      </c>
      <c r="C487" s="11">
        <v>25</v>
      </c>
      <c r="D487" s="11" t="s">
        <v>24</v>
      </c>
      <c r="E487" s="11">
        <v>1</v>
      </c>
      <c r="F487" s="16">
        <v>25</v>
      </c>
      <c r="G487" s="11"/>
      <c r="H487" s="11"/>
      <c r="I487" s="11"/>
      <c r="J487" s="11"/>
      <c r="K487" s="11">
        <f t="shared" si="19"/>
        <v>1</v>
      </c>
      <c r="L487" s="16">
        <f t="shared" si="19"/>
        <v>25</v>
      </c>
    </row>
    <row r="488" spans="1:12">
      <c r="A488" s="11">
        <v>34</v>
      </c>
      <c r="B488" s="11" t="s">
        <v>477</v>
      </c>
      <c r="C488" s="11">
        <v>25</v>
      </c>
      <c r="D488" s="11" t="s">
        <v>24</v>
      </c>
      <c r="E488" s="11">
        <v>12</v>
      </c>
      <c r="F488" s="16">
        <v>300</v>
      </c>
      <c r="G488" s="11"/>
      <c r="H488" s="11"/>
      <c r="I488" s="11"/>
      <c r="J488" s="11"/>
      <c r="K488" s="11">
        <f t="shared" si="19"/>
        <v>12</v>
      </c>
      <c r="L488" s="16">
        <f t="shared" si="19"/>
        <v>300</v>
      </c>
    </row>
    <row r="489" spans="1:12">
      <c r="A489" s="11">
        <v>35</v>
      </c>
      <c r="B489" s="11" t="s">
        <v>478</v>
      </c>
      <c r="C489" s="11">
        <v>30</v>
      </c>
      <c r="D489" s="11" t="s">
        <v>24</v>
      </c>
      <c r="E489" s="11">
        <v>12</v>
      </c>
      <c r="F489" s="16">
        <v>360</v>
      </c>
      <c r="G489" s="11"/>
      <c r="H489" s="11"/>
      <c r="I489" s="11"/>
      <c r="J489" s="11"/>
      <c r="K489" s="11">
        <f t="shared" si="19"/>
        <v>12</v>
      </c>
      <c r="L489" s="16">
        <f t="shared" si="19"/>
        <v>360</v>
      </c>
    </row>
    <row r="490" spans="1:12">
      <c r="A490" s="11">
        <v>36</v>
      </c>
      <c r="B490" s="11" t="s">
        <v>479</v>
      </c>
      <c r="C490" s="11">
        <v>55</v>
      </c>
      <c r="D490" s="11" t="s">
        <v>24</v>
      </c>
      <c r="E490" s="11">
        <v>8</v>
      </c>
      <c r="F490" s="16">
        <v>440</v>
      </c>
      <c r="G490" s="11"/>
      <c r="H490" s="11"/>
      <c r="I490" s="11"/>
      <c r="J490" s="11"/>
      <c r="K490" s="11">
        <f t="shared" si="19"/>
        <v>8</v>
      </c>
      <c r="L490" s="16">
        <f t="shared" si="19"/>
        <v>440</v>
      </c>
    </row>
    <row r="491" spans="1:12">
      <c r="A491" s="11">
        <v>37</v>
      </c>
      <c r="B491" s="11" t="s">
        <v>480</v>
      </c>
      <c r="C491" s="11"/>
      <c r="D491" s="11" t="s">
        <v>24</v>
      </c>
      <c r="E491" s="11">
        <v>1</v>
      </c>
      <c r="F491" s="16">
        <v>180</v>
      </c>
      <c r="G491" s="11"/>
      <c r="H491" s="11"/>
      <c r="I491" s="11"/>
      <c r="J491" s="11"/>
      <c r="K491" s="11">
        <f t="shared" si="19"/>
        <v>1</v>
      </c>
      <c r="L491" s="16">
        <f t="shared" si="19"/>
        <v>180</v>
      </c>
    </row>
    <row r="492" spans="1:12">
      <c r="A492" s="11">
        <v>38</v>
      </c>
      <c r="B492" s="11" t="s">
        <v>481</v>
      </c>
      <c r="C492" s="11"/>
      <c r="D492" s="11" t="s">
        <v>24</v>
      </c>
      <c r="E492" s="11">
        <v>1</v>
      </c>
      <c r="F492" s="16">
        <v>144</v>
      </c>
      <c r="G492" s="11"/>
      <c r="H492" s="11"/>
      <c r="I492" s="11"/>
      <c r="J492" s="11"/>
      <c r="K492" s="11">
        <f t="shared" si="19"/>
        <v>1</v>
      </c>
      <c r="L492" s="16">
        <f t="shared" si="19"/>
        <v>144</v>
      </c>
    </row>
    <row r="493" spans="1:12">
      <c r="A493" s="11">
        <v>39</v>
      </c>
      <c r="B493" s="11" t="s">
        <v>482</v>
      </c>
      <c r="C493" s="11"/>
      <c r="D493" s="11" t="s">
        <v>24</v>
      </c>
      <c r="E493" s="11">
        <v>1</v>
      </c>
      <c r="F493" s="16">
        <v>132</v>
      </c>
      <c r="G493" s="11"/>
      <c r="H493" s="11"/>
      <c r="I493" s="11"/>
      <c r="J493" s="11"/>
      <c r="K493" s="11">
        <f t="shared" si="19"/>
        <v>1</v>
      </c>
      <c r="L493" s="16">
        <f t="shared" si="19"/>
        <v>132</v>
      </c>
    </row>
    <row r="494" spans="1:12">
      <c r="A494" s="11">
        <v>40</v>
      </c>
      <c r="B494" s="11" t="s">
        <v>483</v>
      </c>
      <c r="C494" s="11"/>
      <c r="D494" s="11" t="s">
        <v>24</v>
      </c>
      <c r="E494" s="11">
        <v>1</v>
      </c>
      <c r="F494" s="16">
        <v>24</v>
      </c>
      <c r="G494" s="11"/>
      <c r="H494" s="11"/>
      <c r="I494" s="11"/>
      <c r="J494" s="11"/>
      <c r="K494" s="11">
        <f t="shared" si="19"/>
        <v>1</v>
      </c>
      <c r="L494" s="16">
        <f t="shared" si="19"/>
        <v>24</v>
      </c>
    </row>
    <row r="495" spans="1:12">
      <c r="A495" s="11">
        <v>41</v>
      </c>
      <c r="B495" s="11" t="s">
        <v>484</v>
      </c>
      <c r="C495" s="11"/>
      <c r="D495" s="11" t="s">
        <v>24</v>
      </c>
      <c r="E495" s="11">
        <v>1</v>
      </c>
      <c r="F495" s="16">
        <v>87</v>
      </c>
      <c r="G495" s="11"/>
      <c r="H495" s="11"/>
      <c r="I495" s="11"/>
      <c r="J495" s="11"/>
      <c r="K495" s="11">
        <f t="shared" si="19"/>
        <v>1</v>
      </c>
      <c r="L495" s="16">
        <f t="shared" si="19"/>
        <v>87</v>
      </c>
    </row>
    <row r="496" spans="1:12">
      <c r="A496" s="11">
        <v>42</v>
      </c>
      <c r="B496" s="11" t="s">
        <v>485</v>
      </c>
      <c r="C496" s="11"/>
      <c r="D496" s="11" t="s">
        <v>24</v>
      </c>
      <c r="E496" s="11">
        <v>1</v>
      </c>
      <c r="F496" s="16">
        <v>66</v>
      </c>
      <c r="G496" s="11"/>
      <c r="H496" s="11"/>
      <c r="I496" s="11"/>
      <c r="J496" s="11"/>
      <c r="K496" s="11">
        <f t="shared" si="19"/>
        <v>1</v>
      </c>
      <c r="L496" s="16">
        <f t="shared" si="19"/>
        <v>66</v>
      </c>
    </row>
    <row r="497" spans="1:12">
      <c r="A497" s="11">
        <v>43</v>
      </c>
      <c r="B497" s="11" t="s">
        <v>486</v>
      </c>
      <c r="C497" s="11"/>
      <c r="D497" s="11" t="s">
        <v>24</v>
      </c>
      <c r="E497" s="11">
        <v>1</v>
      </c>
      <c r="F497" s="16">
        <v>162</v>
      </c>
      <c r="G497" s="11"/>
      <c r="H497" s="11"/>
      <c r="I497" s="11"/>
      <c r="J497" s="11"/>
      <c r="K497" s="11">
        <f t="shared" si="19"/>
        <v>1</v>
      </c>
      <c r="L497" s="16">
        <f t="shared" si="19"/>
        <v>162</v>
      </c>
    </row>
    <row r="498" spans="1:12">
      <c r="A498" s="11">
        <v>44</v>
      </c>
      <c r="B498" s="11" t="s">
        <v>487</v>
      </c>
      <c r="C498" s="11"/>
      <c r="D498" s="11" t="s">
        <v>24</v>
      </c>
      <c r="E498" s="11">
        <v>1</v>
      </c>
      <c r="F498" s="16">
        <v>126</v>
      </c>
      <c r="G498" s="11"/>
      <c r="H498" s="11"/>
      <c r="I498" s="11"/>
      <c r="J498" s="11"/>
      <c r="K498" s="11">
        <f t="shared" si="19"/>
        <v>1</v>
      </c>
      <c r="L498" s="16">
        <f t="shared" si="19"/>
        <v>126</v>
      </c>
    </row>
    <row r="499" spans="1:12">
      <c r="A499" s="11">
        <v>45</v>
      </c>
      <c r="B499" s="11" t="s">
        <v>488</v>
      </c>
      <c r="C499" s="11"/>
      <c r="D499" s="11" t="s">
        <v>24</v>
      </c>
      <c r="E499" s="11">
        <v>1</v>
      </c>
      <c r="F499" s="16">
        <v>126</v>
      </c>
      <c r="G499" s="11"/>
      <c r="H499" s="11"/>
      <c r="I499" s="11"/>
      <c r="J499" s="11"/>
      <c r="K499" s="11">
        <f t="shared" si="19"/>
        <v>1</v>
      </c>
      <c r="L499" s="16">
        <f t="shared" si="19"/>
        <v>126</v>
      </c>
    </row>
    <row r="500" spans="1:12">
      <c r="A500" s="11">
        <v>46</v>
      </c>
      <c r="B500" s="11" t="s">
        <v>489</v>
      </c>
      <c r="C500" s="11"/>
      <c r="D500" s="11" t="s">
        <v>24</v>
      </c>
      <c r="E500" s="11">
        <v>1</v>
      </c>
      <c r="F500" s="16">
        <v>82</v>
      </c>
      <c r="G500" s="11"/>
      <c r="H500" s="11"/>
      <c r="I500" s="11"/>
      <c r="J500" s="11"/>
      <c r="K500" s="11">
        <f t="shared" si="19"/>
        <v>1</v>
      </c>
      <c r="L500" s="16">
        <f t="shared" si="19"/>
        <v>82</v>
      </c>
    </row>
    <row r="501" spans="1:12">
      <c r="A501" s="11">
        <v>47</v>
      </c>
      <c r="B501" s="11" t="s">
        <v>490</v>
      </c>
      <c r="C501" s="11"/>
      <c r="D501" s="11" t="s">
        <v>24</v>
      </c>
      <c r="E501" s="11">
        <v>1</v>
      </c>
      <c r="F501" s="16">
        <v>50</v>
      </c>
      <c r="G501" s="11"/>
      <c r="H501" s="11"/>
      <c r="I501" s="11"/>
      <c r="J501" s="11"/>
      <c r="K501" s="11">
        <f t="shared" si="19"/>
        <v>1</v>
      </c>
      <c r="L501" s="16">
        <f t="shared" si="19"/>
        <v>50</v>
      </c>
    </row>
    <row r="502" spans="1:12">
      <c r="A502" s="11">
        <v>48</v>
      </c>
      <c r="B502" s="11" t="s">
        <v>491</v>
      </c>
      <c r="C502" s="11"/>
      <c r="D502" s="11"/>
      <c r="E502" s="11">
        <v>1</v>
      </c>
      <c r="F502" s="16">
        <v>318</v>
      </c>
      <c r="G502" s="11"/>
      <c r="H502" s="11"/>
      <c r="I502" s="11"/>
      <c r="J502" s="11"/>
      <c r="K502" s="11">
        <f t="shared" si="19"/>
        <v>1</v>
      </c>
      <c r="L502" s="16">
        <f t="shared" si="19"/>
        <v>318</v>
      </c>
    </row>
    <row r="503" spans="1:12">
      <c r="A503" s="11">
        <v>49</v>
      </c>
      <c r="B503" s="11" t="s">
        <v>574</v>
      </c>
      <c r="C503" s="11"/>
      <c r="D503" s="11" t="s">
        <v>24</v>
      </c>
      <c r="E503" s="11">
        <v>2</v>
      </c>
      <c r="F503" s="16">
        <v>70</v>
      </c>
      <c r="G503" s="11"/>
      <c r="H503" s="11"/>
      <c r="I503" s="11"/>
      <c r="J503" s="11"/>
      <c r="K503" s="11">
        <f t="shared" si="19"/>
        <v>2</v>
      </c>
      <c r="L503" s="16">
        <f t="shared" si="19"/>
        <v>70</v>
      </c>
    </row>
    <row r="504" spans="1:12">
      <c r="A504" s="11">
        <v>50</v>
      </c>
      <c r="B504" s="11" t="s">
        <v>575</v>
      </c>
      <c r="C504" s="11"/>
      <c r="D504" s="11" t="s">
        <v>24</v>
      </c>
      <c r="E504" s="11">
        <v>8</v>
      </c>
      <c r="F504" s="16">
        <v>200</v>
      </c>
      <c r="G504" s="11"/>
      <c r="H504" s="11"/>
      <c r="I504" s="11"/>
      <c r="J504" s="11"/>
      <c r="K504" s="11">
        <f t="shared" si="19"/>
        <v>8</v>
      </c>
      <c r="L504" s="16">
        <f t="shared" si="19"/>
        <v>200</v>
      </c>
    </row>
    <row r="505" spans="1:12">
      <c r="A505" s="11">
        <v>51</v>
      </c>
      <c r="B505" s="11" t="s">
        <v>576</v>
      </c>
      <c r="C505" s="11"/>
      <c r="D505" s="11" t="s">
        <v>24</v>
      </c>
      <c r="E505" s="11">
        <v>5</v>
      </c>
      <c r="F505" s="16">
        <v>340</v>
      </c>
      <c r="G505" s="11"/>
      <c r="H505" s="11"/>
      <c r="I505" s="11"/>
      <c r="J505" s="11"/>
      <c r="K505" s="11">
        <f t="shared" si="19"/>
        <v>5</v>
      </c>
      <c r="L505" s="16">
        <f t="shared" si="19"/>
        <v>340</v>
      </c>
    </row>
    <row r="506" spans="1:12">
      <c r="A506" s="11">
        <v>52</v>
      </c>
      <c r="B506" s="11" t="s">
        <v>577</v>
      </c>
      <c r="C506" s="11"/>
      <c r="D506" s="11" t="s">
        <v>24</v>
      </c>
      <c r="E506" s="11">
        <v>5</v>
      </c>
      <c r="F506" s="16">
        <v>340</v>
      </c>
      <c r="G506" s="11"/>
      <c r="H506" s="11"/>
      <c r="I506" s="11"/>
      <c r="J506" s="11"/>
      <c r="K506" s="11">
        <f t="shared" si="19"/>
        <v>5</v>
      </c>
      <c r="L506" s="16">
        <f t="shared" si="19"/>
        <v>340</v>
      </c>
    </row>
    <row r="507" spans="1:12">
      <c r="A507" s="11">
        <v>53</v>
      </c>
      <c r="B507" s="11" t="s">
        <v>578</v>
      </c>
      <c r="C507" s="11"/>
      <c r="D507" s="11" t="s">
        <v>24</v>
      </c>
      <c r="E507" s="11">
        <v>10</v>
      </c>
      <c r="F507" s="16">
        <v>250</v>
      </c>
      <c r="G507" s="11"/>
      <c r="H507" s="11"/>
      <c r="I507" s="11"/>
      <c r="J507" s="11"/>
      <c r="K507" s="11">
        <f t="shared" si="19"/>
        <v>10</v>
      </c>
      <c r="L507" s="16">
        <f t="shared" si="19"/>
        <v>250</v>
      </c>
    </row>
    <row r="508" spans="1:12">
      <c r="A508" s="11">
        <v>54</v>
      </c>
      <c r="B508" s="11" t="s">
        <v>579</v>
      </c>
      <c r="C508" s="11"/>
      <c r="D508" s="11" t="s">
        <v>24</v>
      </c>
      <c r="E508" s="11">
        <v>10</v>
      </c>
      <c r="F508" s="16">
        <v>250</v>
      </c>
      <c r="G508" s="11"/>
      <c r="H508" s="11"/>
      <c r="I508" s="11"/>
      <c r="J508" s="11"/>
      <c r="K508" s="11">
        <f t="shared" si="19"/>
        <v>10</v>
      </c>
      <c r="L508" s="16">
        <f t="shared" si="19"/>
        <v>250</v>
      </c>
    </row>
    <row r="509" spans="1:12">
      <c r="A509" s="11">
        <v>55</v>
      </c>
      <c r="B509" s="11" t="s">
        <v>580</v>
      </c>
      <c r="C509" s="11"/>
      <c r="D509" s="11" t="s">
        <v>24</v>
      </c>
      <c r="E509" s="11">
        <v>1</v>
      </c>
      <c r="F509" s="16">
        <v>225</v>
      </c>
      <c r="G509" s="11"/>
      <c r="H509" s="11"/>
      <c r="I509" s="11"/>
      <c r="J509" s="11"/>
      <c r="K509" s="11">
        <f t="shared" si="19"/>
        <v>1</v>
      </c>
      <c r="L509" s="16">
        <f t="shared" si="19"/>
        <v>225</v>
      </c>
    </row>
    <row r="510" spans="1:12">
      <c r="A510" s="11">
        <v>56</v>
      </c>
      <c r="B510" s="11" t="s">
        <v>581</v>
      </c>
      <c r="C510" s="11"/>
      <c r="D510" s="11" t="s">
        <v>24</v>
      </c>
      <c r="E510" s="11">
        <v>15</v>
      </c>
      <c r="F510" s="16">
        <v>1170</v>
      </c>
      <c r="G510" s="11"/>
      <c r="H510" s="11"/>
      <c r="I510" s="11"/>
      <c r="J510" s="11"/>
      <c r="K510" s="11">
        <f t="shared" si="19"/>
        <v>15</v>
      </c>
      <c r="L510" s="16">
        <f t="shared" si="19"/>
        <v>1170</v>
      </c>
    </row>
    <row r="511" spans="1:12">
      <c r="A511" s="11">
        <v>57</v>
      </c>
      <c r="B511" s="11" t="s">
        <v>582</v>
      </c>
      <c r="C511" s="11"/>
      <c r="D511" s="11" t="s">
        <v>583</v>
      </c>
      <c r="E511" s="11">
        <v>10</v>
      </c>
      <c r="F511" s="16">
        <v>250</v>
      </c>
      <c r="G511" s="11"/>
      <c r="H511" s="11"/>
      <c r="I511" s="11"/>
      <c r="J511" s="11"/>
      <c r="K511" s="11">
        <f t="shared" si="19"/>
        <v>10</v>
      </c>
      <c r="L511" s="16">
        <f t="shared" si="19"/>
        <v>250</v>
      </c>
    </row>
    <row r="512" spans="1:12">
      <c r="A512" s="11">
        <v>58</v>
      </c>
      <c r="B512" s="11" t="s">
        <v>584</v>
      </c>
      <c r="C512" s="11"/>
      <c r="D512" s="11" t="s">
        <v>583</v>
      </c>
      <c r="E512" s="11">
        <v>20</v>
      </c>
      <c r="F512" s="16">
        <v>500</v>
      </c>
      <c r="G512" s="11"/>
      <c r="H512" s="11"/>
      <c r="I512" s="11"/>
      <c r="J512" s="11"/>
      <c r="K512" s="11">
        <f t="shared" si="19"/>
        <v>20</v>
      </c>
      <c r="L512" s="16">
        <f t="shared" si="19"/>
        <v>500</v>
      </c>
    </row>
    <row r="513" spans="1:12">
      <c r="A513" s="11">
        <v>59</v>
      </c>
      <c r="B513" s="11" t="s">
        <v>585</v>
      </c>
      <c r="C513" s="11"/>
      <c r="D513" s="11" t="s">
        <v>438</v>
      </c>
      <c r="E513" s="11">
        <v>20</v>
      </c>
      <c r="F513" s="16">
        <v>600</v>
      </c>
      <c r="G513" s="11"/>
      <c r="H513" s="11"/>
      <c r="I513" s="11"/>
      <c r="J513" s="11"/>
      <c r="K513" s="11">
        <f t="shared" si="19"/>
        <v>20</v>
      </c>
      <c r="L513" s="16">
        <f t="shared" si="19"/>
        <v>600</v>
      </c>
    </row>
    <row r="514" spans="1:12">
      <c r="A514" s="11">
        <v>60</v>
      </c>
      <c r="B514" s="11" t="s">
        <v>586</v>
      </c>
      <c r="C514" s="11"/>
      <c r="D514" s="11" t="s">
        <v>24</v>
      </c>
      <c r="E514" s="11">
        <v>1</v>
      </c>
      <c r="F514" s="16">
        <v>100</v>
      </c>
      <c r="G514" s="11"/>
      <c r="H514" s="11"/>
      <c r="I514" s="11"/>
      <c r="J514" s="11"/>
      <c r="K514" s="11">
        <f t="shared" si="19"/>
        <v>1</v>
      </c>
      <c r="L514" s="16">
        <f t="shared" si="19"/>
        <v>100</v>
      </c>
    </row>
    <row r="515" spans="1:12">
      <c r="A515" s="11">
        <v>61</v>
      </c>
      <c r="B515" s="11" t="s">
        <v>587</v>
      </c>
      <c r="C515" s="11"/>
      <c r="D515" s="11" t="s">
        <v>24</v>
      </c>
      <c r="E515" s="11">
        <v>4</v>
      </c>
      <c r="F515" s="16">
        <v>112</v>
      </c>
      <c r="G515" s="11"/>
      <c r="H515" s="11"/>
      <c r="I515" s="11"/>
      <c r="J515" s="11"/>
      <c r="K515" s="11">
        <f t="shared" si="19"/>
        <v>4</v>
      </c>
      <c r="L515" s="16">
        <f t="shared" si="19"/>
        <v>112</v>
      </c>
    </row>
    <row r="516" spans="1:12">
      <c r="A516" s="11">
        <v>62</v>
      </c>
      <c r="B516" s="11" t="s">
        <v>588</v>
      </c>
      <c r="C516" s="11"/>
      <c r="D516" s="11" t="s">
        <v>24</v>
      </c>
      <c r="E516" s="11">
        <v>4</v>
      </c>
      <c r="F516" s="16">
        <v>280</v>
      </c>
      <c r="G516" s="11"/>
      <c r="H516" s="11"/>
      <c r="I516" s="11"/>
      <c r="J516" s="11"/>
      <c r="K516" s="11">
        <f t="shared" si="19"/>
        <v>4</v>
      </c>
      <c r="L516" s="16">
        <f t="shared" si="19"/>
        <v>280</v>
      </c>
    </row>
    <row r="517" spans="1:12">
      <c r="A517" s="11">
        <v>63</v>
      </c>
      <c r="B517" s="11" t="s">
        <v>589</v>
      </c>
      <c r="C517" s="11"/>
      <c r="D517" s="11" t="s">
        <v>24</v>
      </c>
      <c r="E517" s="11">
        <v>4</v>
      </c>
      <c r="F517" s="16">
        <v>140</v>
      </c>
      <c r="G517" s="11"/>
      <c r="H517" s="11"/>
      <c r="I517" s="11"/>
      <c r="J517" s="11"/>
      <c r="K517" s="11">
        <f t="shared" si="19"/>
        <v>4</v>
      </c>
      <c r="L517" s="16">
        <f t="shared" si="19"/>
        <v>140</v>
      </c>
    </row>
    <row r="518" spans="1:12">
      <c r="A518" s="11">
        <v>64</v>
      </c>
      <c r="B518" s="11" t="s">
        <v>590</v>
      </c>
      <c r="C518" s="11"/>
      <c r="D518" s="11" t="s">
        <v>24</v>
      </c>
      <c r="E518" s="11">
        <v>4</v>
      </c>
      <c r="F518" s="16">
        <v>240</v>
      </c>
      <c r="G518" s="11"/>
      <c r="H518" s="11"/>
      <c r="I518" s="11"/>
      <c r="J518" s="11"/>
      <c r="K518" s="11">
        <f t="shared" si="19"/>
        <v>4</v>
      </c>
      <c r="L518" s="16">
        <f t="shared" si="19"/>
        <v>240</v>
      </c>
    </row>
    <row r="519" spans="1:12">
      <c r="A519" s="11">
        <v>65</v>
      </c>
      <c r="B519" s="11" t="s">
        <v>591</v>
      </c>
      <c r="C519" s="11"/>
      <c r="D519" s="11" t="s">
        <v>24</v>
      </c>
      <c r="E519" s="11">
        <v>4</v>
      </c>
      <c r="F519" s="16">
        <v>60</v>
      </c>
      <c r="G519" s="11"/>
      <c r="H519" s="11"/>
      <c r="I519" s="11"/>
      <c r="J519" s="11"/>
      <c r="K519" s="11">
        <f t="shared" si="19"/>
        <v>4</v>
      </c>
      <c r="L519" s="16">
        <f t="shared" si="19"/>
        <v>60</v>
      </c>
    </row>
    <row r="520" spans="1:12">
      <c r="A520" s="11">
        <v>66</v>
      </c>
      <c r="B520" s="11" t="s">
        <v>592</v>
      </c>
      <c r="C520" s="11"/>
      <c r="D520" s="11" t="s">
        <v>24</v>
      </c>
      <c r="E520" s="11">
        <v>4</v>
      </c>
      <c r="F520" s="16">
        <v>240</v>
      </c>
      <c r="G520" s="11"/>
      <c r="H520" s="11"/>
      <c r="I520" s="11"/>
      <c r="J520" s="11"/>
      <c r="K520" s="11">
        <f t="shared" si="19"/>
        <v>4</v>
      </c>
      <c r="L520" s="16">
        <f t="shared" si="19"/>
        <v>240</v>
      </c>
    </row>
    <row r="521" spans="1:12">
      <c r="A521" s="11">
        <v>67</v>
      </c>
      <c r="B521" s="11" t="s">
        <v>593</v>
      </c>
      <c r="C521" s="11"/>
      <c r="D521" s="11" t="s">
        <v>24</v>
      </c>
      <c r="E521" s="11">
        <v>4</v>
      </c>
      <c r="F521" s="16">
        <v>300</v>
      </c>
      <c r="G521" s="11"/>
      <c r="H521" s="11"/>
      <c r="I521" s="11"/>
      <c r="J521" s="11"/>
      <c r="K521" s="11">
        <f t="shared" si="19"/>
        <v>4</v>
      </c>
      <c r="L521" s="16">
        <f t="shared" si="19"/>
        <v>300</v>
      </c>
    </row>
    <row r="522" spans="1:12">
      <c r="A522" s="11">
        <v>68</v>
      </c>
      <c r="B522" s="11" t="s">
        <v>594</v>
      </c>
      <c r="C522" s="11"/>
      <c r="D522" s="11" t="s">
        <v>24</v>
      </c>
      <c r="E522" s="11">
        <v>20</v>
      </c>
      <c r="F522" s="16">
        <v>200</v>
      </c>
      <c r="G522" s="11"/>
      <c r="H522" s="11"/>
      <c r="I522" s="11"/>
      <c r="J522" s="11"/>
      <c r="K522" s="11">
        <f t="shared" si="19"/>
        <v>20</v>
      </c>
      <c r="L522" s="16">
        <f t="shared" si="19"/>
        <v>200</v>
      </c>
    </row>
    <row r="523" spans="1:12">
      <c r="A523" s="11">
        <v>69</v>
      </c>
      <c r="B523" s="11" t="s">
        <v>595</v>
      </c>
      <c r="C523" s="11"/>
      <c r="D523" s="11" t="s">
        <v>24</v>
      </c>
      <c r="E523" s="11">
        <v>20</v>
      </c>
      <c r="F523" s="16">
        <v>160</v>
      </c>
      <c r="G523" s="11"/>
      <c r="H523" s="11"/>
      <c r="I523" s="11"/>
      <c r="J523" s="11"/>
      <c r="K523" s="11">
        <f t="shared" si="19"/>
        <v>20</v>
      </c>
      <c r="L523" s="16">
        <f t="shared" si="19"/>
        <v>160</v>
      </c>
    </row>
    <row r="524" spans="1:12">
      <c r="A524" s="11">
        <v>70</v>
      </c>
      <c r="B524" s="11" t="s">
        <v>596</v>
      </c>
      <c r="C524" s="11"/>
      <c r="D524" s="11" t="s">
        <v>24</v>
      </c>
      <c r="E524" s="11">
        <v>6</v>
      </c>
      <c r="F524" s="16">
        <v>150</v>
      </c>
      <c r="G524" s="11"/>
      <c r="H524" s="11"/>
      <c r="I524" s="11"/>
      <c r="J524" s="11"/>
      <c r="K524" s="11">
        <f t="shared" si="19"/>
        <v>6</v>
      </c>
      <c r="L524" s="16">
        <f t="shared" si="19"/>
        <v>150</v>
      </c>
    </row>
    <row r="525" spans="1:12">
      <c r="A525" s="11">
        <v>71</v>
      </c>
      <c r="B525" s="11" t="s">
        <v>471</v>
      </c>
      <c r="C525" s="11"/>
      <c r="D525" s="11" t="s">
        <v>24</v>
      </c>
      <c r="E525" s="11">
        <v>6</v>
      </c>
      <c r="F525" s="16">
        <v>240</v>
      </c>
      <c r="G525" s="11"/>
      <c r="H525" s="11"/>
      <c r="I525" s="11"/>
      <c r="J525" s="11"/>
      <c r="K525" s="11">
        <f t="shared" si="19"/>
        <v>6</v>
      </c>
      <c r="L525" s="16">
        <f t="shared" si="19"/>
        <v>240</v>
      </c>
    </row>
    <row r="526" spans="1:12">
      <c r="A526" s="26">
        <v>72</v>
      </c>
      <c r="B526" s="26" t="s">
        <v>597</v>
      </c>
      <c r="C526" s="26"/>
      <c r="D526" s="26" t="s">
        <v>24</v>
      </c>
      <c r="E526" s="26">
        <v>6</v>
      </c>
      <c r="F526" s="41">
        <v>108</v>
      </c>
      <c r="G526" s="26"/>
      <c r="H526" s="26"/>
      <c r="I526" s="26"/>
      <c r="J526" s="26"/>
      <c r="K526" s="11">
        <f t="shared" si="19"/>
        <v>6</v>
      </c>
      <c r="L526" s="16">
        <f t="shared" si="19"/>
        <v>108</v>
      </c>
    </row>
    <row r="527" spans="1:12">
      <c r="A527" s="26">
        <v>73</v>
      </c>
      <c r="B527" s="11" t="s">
        <v>681</v>
      </c>
      <c r="C527" s="11"/>
      <c r="D527" s="11"/>
      <c r="E527" s="11">
        <v>14</v>
      </c>
      <c r="F527" s="100">
        <v>350</v>
      </c>
      <c r="G527" s="11"/>
      <c r="H527" s="11"/>
      <c r="I527" s="11"/>
      <c r="J527" s="11"/>
      <c r="K527" s="11">
        <f t="shared" si="19"/>
        <v>14</v>
      </c>
      <c r="L527" s="16">
        <f t="shared" si="19"/>
        <v>350</v>
      </c>
    </row>
    <row r="528" spans="1:12">
      <c r="A528" s="26">
        <v>74</v>
      </c>
      <c r="B528" s="11" t="s">
        <v>584</v>
      </c>
      <c r="C528" s="11"/>
      <c r="D528" s="11"/>
      <c r="E528" s="11">
        <v>17</v>
      </c>
      <c r="F528" s="100">
        <v>340</v>
      </c>
      <c r="G528" s="11"/>
      <c r="H528" s="11"/>
      <c r="I528" s="11"/>
      <c r="J528" s="11"/>
      <c r="K528" s="11">
        <f t="shared" si="19"/>
        <v>17</v>
      </c>
      <c r="L528" s="16">
        <f t="shared" si="19"/>
        <v>340</v>
      </c>
    </row>
    <row r="529" spans="1:12">
      <c r="A529" s="26">
        <v>75</v>
      </c>
      <c r="B529" s="11" t="s">
        <v>682</v>
      </c>
      <c r="C529" s="11"/>
      <c r="D529" s="11"/>
      <c r="E529" s="11">
        <v>2</v>
      </c>
      <c r="F529" s="100">
        <v>500</v>
      </c>
      <c r="G529" s="11"/>
      <c r="H529" s="11"/>
      <c r="I529" s="11"/>
      <c r="J529" s="11"/>
      <c r="K529" s="11">
        <f t="shared" si="19"/>
        <v>2</v>
      </c>
      <c r="L529" s="16">
        <f t="shared" si="19"/>
        <v>500</v>
      </c>
    </row>
    <row r="530" spans="1:12">
      <c r="A530" s="26"/>
      <c r="B530" s="11" t="s">
        <v>411</v>
      </c>
      <c r="C530" s="11"/>
      <c r="D530" s="11"/>
      <c r="E530" s="11">
        <v>6</v>
      </c>
      <c r="F530" s="16">
        <v>300</v>
      </c>
      <c r="G530" s="11"/>
      <c r="H530" s="11"/>
      <c r="I530" s="11"/>
      <c r="J530" s="11"/>
      <c r="K530" s="11">
        <f t="shared" si="19"/>
        <v>6</v>
      </c>
      <c r="L530" s="16">
        <f t="shared" si="19"/>
        <v>300</v>
      </c>
    </row>
    <row r="531" spans="1:12">
      <c r="A531" s="26"/>
      <c r="B531" s="11" t="s">
        <v>594</v>
      </c>
      <c r="C531" s="11"/>
      <c r="D531" s="11"/>
      <c r="E531" s="11">
        <v>12</v>
      </c>
      <c r="F531" s="100">
        <v>120</v>
      </c>
      <c r="G531" s="11"/>
      <c r="H531" s="11"/>
      <c r="I531" s="11"/>
      <c r="J531" s="11"/>
      <c r="K531" s="11">
        <f t="shared" si="19"/>
        <v>12</v>
      </c>
      <c r="L531" s="16">
        <f t="shared" si="19"/>
        <v>120</v>
      </c>
    </row>
    <row r="532" spans="1:12">
      <c r="A532" s="26"/>
      <c r="B532" s="11" t="s">
        <v>683</v>
      </c>
      <c r="C532" s="11"/>
      <c r="D532" s="11"/>
      <c r="E532" s="11">
        <v>15</v>
      </c>
      <c r="F532" s="100">
        <v>120</v>
      </c>
      <c r="G532" s="11"/>
      <c r="H532" s="11"/>
      <c r="I532" s="11"/>
      <c r="J532" s="11"/>
      <c r="K532" s="11">
        <f t="shared" si="19"/>
        <v>15</v>
      </c>
      <c r="L532" s="16">
        <f t="shared" si="19"/>
        <v>120</v>
      </c>
    </row>
    <row r="533" spans="1:12">
      <c r="A533" s="26"/>
      <c r="B533" s="11" t="s">
        <v>684</v>
      </c>
      <c r="C533" s="11"/>
      <c r="D533" s="11"/>
      <c r="E533" s="11">
        <v>15</v>
      </c>
      <c r="F533" s="100">
        <v>825</v>
      </c>
      <c r="G533" s="11"/>
      <c r="H533" s="11"/>
      <c r="I533" s="11"/>
      <c r="J533" s="11"/>
      <c r="K533" s="11">
        <f t="shared" si="19"/>
        <v>15</v>
      </c>
      <c r="L533" s="16">
        <f t="shared" si="19"/>
        <v>825</v>
      </c>
    </row>
    <row r="534" spans="1:12">
      <c r="A534" s="26"/>
      <c r="B534" s="11" t="s">
        <v>685</v>
      </c>
      <c r="C534" s="11"/>
      <c r="D534" s="11"/>
      <c r="E534" s="11">
        <v>16</v>
      </c>
      <c r="F534" s="100">
        <v>720</v>
      </c>
      <c r="G534" s="11"/>
      <c r="H534" s="11"/>
      <c r="I534" s="11"/>
      <c r="J534" s="11"/>
      <c r="K534" s="11">
        <f t="shared" si="19"/>
        <v>16</v>
      </c>
      <c r="L534" s="16">
        <f t="shared" si="19"/>
        <v>720</v>
      </c>
    </row>
    <row r="535" spans="1:12">
      <c r="A535" s="26"/>
      <c r="B535" s="11" t="s">
        <v>686</v>
      </c>
      <c r="C535" s="11"/>
      <c r="D535" s="11"/>
      <c r="E535" s="11">
        <v>20</v>
      </c>
      <c r="F535" s="100">
        <v>1600</v>
      </c>
      <c r="G535" s="11"/>
      <c r="H535" s="11"/>
      <c r="I535" s="11"/>
      <c r="J535" s="11"/>
      <c r="K535" s="11">
        <f t="shared" ref="K535:L543" si="20">E535+G535-I535</f>
        <v>20</v>
      </c>
      <c r="L535" s="16">
        <f t="shared" si="20"/>
        <v>1600</v>
      </c>
    </row>
    <row r="536" spans="1:12">
      <c r="A536" s="26"/>
      <c r="B536" s="11" t="s">
        <v>692</v>
      </c>
      <c r="C536" s="11"/>
      <c r="D536" s="11"/>
      <c r="E536" s="11">
        <v>10</v>
      </c>
      <c r="F536" s="100">
        <v>130</v>
      </c>
      <c r="G536" s="11"/>
      <c r="H536" s="11"/>
      <c r="I536" s="11"/>
      <c r="J536" s="11"/>
      <c r="K536" s="11">
        <f t="shared" si="20"/>
        <v>10</v>
      </c>
      <c r="L536" s="16">
        <f t="shared" si="20"/>
        <v>130</v>
      </c>
    </row>
    <row r="537" spans="1:12">
      <c r="A537" s="26"/>
      <c r="B537" s="11" t="s">
        <v>695</v>
      </c>
      <c r="C537" s="11"/>
      <c r="D537" s="11"/>
      <c r="E537" s="11">
        <v>6</v>
      </c>
      <c r="F537" s="100">
        <v>660</v>
      </c>
      <c r="G537" s="11"/>
      <c r="H537" s="100"/>
      <c r="I537" s="11"/>
      <c r="J537" s="11"/>
      <c r="K537" s="11">
        <f t="shared" si="20"/>
        <v>6</v>
      </c>
      <c r="L537" s="16">
        <f t="shared" si="20"/>
        <v>660</v>
      </c>
    </row>
    <row r="538" spans="1:12">
      <c r="A538" s="26"/>
      <c r="B538" s="26" t="s">
        <v>696</v>
      </c>
      <c r="C538" s="26"/>
      <c r="D538" s="26"/>
      <c r="E538" s="26">
        <v>5</v>
      </c>
      <c r="F538" s="116">
        <v>500</v>
      </c>
      <c r="G538" s="26"/>
      <c r="H538" s="116"/>
      <c r="I538" s="26"/>
      <c r="J538" s="26"/>
      <c r="K538" s="26">
        <f t="shared" si="20"/>
        <v>5</v>
      </c>
      <c r="L538" s="41">
        <f t="shared" si="20"/>
        <v>500</v>
      </c>
    </row>
    <row r="539" spans="1:12">
      <c r="A539" s="11"/>
      <c r="B539" s="11"/>
      <c r="C539" s="11"/>
      <c r="D539" s="11"/>
      <c r="E539" s="11"/>
      <c r="F539" s="16"/>
      <c r="G539" s="11"/>
      <c r="H539" s="11"/>
      <c r="I539" s="11"/>
      <c r="J539" s="11"/>
      <c r="K539" s="26">
        <f t="shared" si="20"/>
        <v>0</v>
      </c>
      <c r="L539" s="41">
        <f t="shared" si="20"/>
        <v>0</v>
      </c>
    </row>
    <row r="540" spans="1:12">
      <c r="A540" s="11"/>
      <c r="B540" s="165"/>
      <c r="C540" s="165"/>
      <c r="D540" s="165"/>
      <c r="E540" s="165"/>
      <c r="F540" s="169"/>
      <c r="G540" s="165"/>
      <c r="H540" s="165"/>
      <c r="I540" s="165"/>
      <c r="J540" s="165"/>
      <c r="K540" s="26">
        <f t="shared" si="20"/>
        <v>0</v>
      </c>
      <c r="L540" s="41">
        <f t="shared" si="20"/>
        <v>0</v>
      </c>
    </row>
    <row r="541" spans="1:12">
      <c r="A541" s="11"/>
      <c r="B541" s="11"/>
      <c r="C541" s="11"/>
      <c r="D541" s="11"/>
      <c r="E541" s="11"/>
      <c r="F541" s="16"/>
      <c r="G541" s="11"/>
      <c r="H541" s="11"/>
      <c r="I541" s="11"/>
      <c r="J541" s="11"/>
      <c r="K541" s="26">
        <f t="shared" si="20"/>
        <v>0</v>
      </c>
      <c r="L541" s="41">
        <f t="shared" si="20"/>
        <v>0</v>
      </c>
    </row>
    <row r="542" spans="1:12">
      <c r="A542" s="168"/>
      <c r="B542" s="11"/>
      <c r="C542" s="11"/>
      <c r="D542" s="11"/>
      <c r="E542" s="11"/>
      <c r="F542" s="16"/>
      <c r="G542" s="11"/>
      <c r="H542" s="11"/>
      <c r="I542" s="11"/>
      <c r="J542" s="11"/>
      <c r="K542" s="26">
        <f t="shared" si="20"/>
        <v>0</v>
      </c>
      <c r="L542" s="41">
        <f t="shared" si="20"/>
        <v>0</v>
      </c>
    </row>
    <row r="543" spans="1:12" ht="15.75" thickBot="1">
      <c r="A543" s="11"/>
      <c r="B543" s="165"/>
      <c r="C543" s="165"/>
      <c r="D543" s="165"/>
      <c r="E543" s="165"/>
      <c r="F543" s="169"/>
      <c r="G543" s="165"/>
      <c r="H543" s="165"/>
      <c r="I543" s="165"/>
      <c r="J543" s="165"/>
      <c r="K543" s="26">
        <f t="shared" si="20"/>
        <v>0</v>
      </c>
      <c r="L543" s="41">
        <f t="shared" si="20"/>
        <v>0</v>
      </c>
    </row>
    <row r="544" spans="1:12" ht="15.75" thickBot="1">
      <c r="A544" s="11"/>
      <c r="B544" s="43" t="s">
        <v>495</v>
      </c>
      <c r="C544" s="43"/>
      <c r="D544" s="43"/>
      <c r="E544" s="43"/>
      <c r="F544" s="122">
        <f>SUM(F455:F538)</f>
        <v>23573.79</v>
      </c>
      <c r="G544" s="43"/>
      <c r="H544" s="131">
        <f>SUM(H539:H543)</f>
        <v>0</v>
      </c>
      <c r="I544" s="43"/>
      <c r="J544" s="43"/>
      <c r="K544" s="43"/>
      <c r="L544" s="138">
        <f>SUM(L455:L543)</f>
        <v>23573.79</v>
      </c>
    </row>
    <row r="545" spans="1:12" ht="15.75" thickBot="1">
      <c r="A545" s="11"/>
      <c r="B545" s="166" t="s">
        <v>496</v>
      </c>
      <c r="C545" s="53"/>
      <c r="D545" s="53"/>
      <c r="E545" s="53"/>
      <c r="F545" s="53"/>
      <c r="G545" s="53"/>
      <c r="H545" s="53"/>
      <c r="I545" s="53"/>
      <c r="J545" s="53"/>
      <c r="K545" s="53"/>
      <c r="L545" s="167"/>
    </row>
    <row r="546" spans="1:12">
      <c r="A546" s="168"/>
      <c r="B546" s="27" t="s">
        <v>497</v>
      </c>
      <c r="C546" s="27">
        <v>26.4</v>
      </c>
      <c r="D546" s="27" t="s">
        <v>438</v>
      </c>
      <c r="E546" s="27">
        <v>50</v>
      </c>
      <c r="F546" s="45">
        <v>1320</v>
      </c>
      <c r="G546" s="27"/>
      <c r="H546" s="27"/>
      <c r="I546" s="27"/>
      <c r="J546" s="27"/>
      <c r="K546" s="26">
        <f t="shared" ref="K546:L561" si="21">E546+G546-I546</f>
        <v>50</v>
      </c>
      <c r="L546" s="41">
        <f t="shared" si="21"/>
        <v>1320</v>
      </c>
    </row>
    <row r="547" spans="1:12">
      <c r="A547" s="11"/>
      <c r="B547" s="11" t="s">
        <v>498</v>
      </c>
      <c r="C547" s="11">
        <v>5.49</v>
      </c>
      <c r="D547" s="11" t="s">
        <v>458</v>
      </c>
      <c r="E547" s="11">
        <v>1</v>
      </c>
      <c r="F547" s="16">
        <v>5.49</v>
      </c>
      <c r="G547" s="11"/>
      <c r="H547" s="11"/>
      <c r="I547" s="11"/>
      <c r="J547" s="11"/>
      <c r="K547" s="26">
        <f t="shared" si="21"/>
        <v>1</v>
      </c>
      <c r="L547" s="41">
        <f t="shared" si="21"/>
        <v>5.49</v>
      </c>
    </row>
    <row r="548" spans="1:12">
      <c r="A548" s="11"/>
      <c r="B548" s="11" t="s">
        <v>499</v>
      </c>
      <c r="C548" s="11">
        <v>5.49</v>
      </c>
      <c r="D548" s="11" t="s">
        <v>458</v>
      </c>
      <c r="E548" s="11">
        <v>1</v>
      </c>
      <c r="F548" s="16">
        <v>5.49</v>
      </c>
      <c r="G548" s="11"/>
      <c r="H548" s="11"/>
      <c r="I548" s="11"/>
      <c r="J548" s="11"/>
      <c r="K548" s="26">
        <f t="shared" si="21"/>
        <v>1</v>
      </c>
      <c r="L548" s="41">
        <f t="shared" si="21"/>
        <v>5.49</v>
      </c>
    </row>
    <row r="549" spans="1:12">
      <c r="A549" s="11"/>
      <c r="B549" s="11" t="s">
        <v>598</v>
      </c>
      <c r="C549" s="11">
        <v>95</v>
      </c>
      <c r="D549" s="11" t="s">
        <v>24</v>
      </c>
      <c r="E549" s="11">
        <v>20</v>
      </c>
      <c r="F549" s="16">
        <v>1900</v>
      </c>
      <c r="G549" s="11"/>
      <c r="H549" s="11"/>
      <c r="I549" s="11"/>
      <c r="J549" s="11"/>
      <c r="K549" s="26">
        <f t="shared" si="21"/>
        <v>20</v>
      </c>
      <c r="L549" s="41">
        <f t="shared" si="21"/>
        <v>1900</v>
      </c>
    </row>
    <row r="550" spans="1:12">
      <c r="A550" s="168"/>
      <c r="B550" s="11" t="s">
        <v>689</v>
      </c>
      <c r="C550" s="11"/>
      <c r="D550" s="11"/>
      <c r="E550" s="11">
        <v>30</v>
      </c>
      <c r="F550" s="16">
        <v>150</v>
      </c>
      <c r="G550" s="11"/>
      <c r="H550" s="11"/>
      <c r="I550" s="11"/>
      <c r="J550" s="11"/>
      <c r="K550" s="26">
        <f t="shared" si="21"/>
        <v>30</v>
      </c>
      <c r="L550" s="41">
        <f t="shared" si="21"/>
        <v>150</v>
      </c>
    </row>
    <row r="551" spans="1:12">
      <c r="A551" s="11"/>
      <c r="B551" s="27" t="s">
        <v>708</v>
      </c>
      <c r="C551" s="27"/>
      <c r="D551" s="27"/>
      <c r="E551" s="27">
        <v>1</v>
      </c>
      <c r="F551" s="45">
        <v>190</v>
      </c>
      <c r="G551" s="27"/>
      <c r="H551" s="27"/>
      <c r="I551" s="27"/>
      <c r="J551" s="27"/>
      <c r="K551" s="26">
        <f t="shared" si="21"/>
        <v>1</v>
      </c>
      <c r="L551" s="41">
        <f t="shared" si="21"/>
        <v>190</v>
      </c>
    </row>
    <row r="552" spans="1:12">
      <c r="A552" s="11"/>
      <c r="B552" s="11" t="s">
        <v>709</v>
      </c>
      <c r="C552" s="11"/>
      <c r="D552" s="11"/>
      <c r="E552" s="11">
        <v>4</v>
      </c>
      <c r="F552" s="11">
        <v>1520</v>
      </c>
      <c r="G552" s="11"/>
      <c r="H552" s="11"/>
      <c r="I552" s="11"/>
      <c r="J552" s="11"/>
      <c r="K552" s="26">
        <f t="shared" si="21"/>
        <v>4</v>
      </c>
      <c r="L552" s="41">
        <f t="shared" si="21"/>
        <v>1520</v>
      </c>
    </row>
    <row r="553" spans="1:12">
      <c r="A553" s="168"/>
      <c r="B553" s="11" t="s">
        <v>710</v>
      </c>
      <c r="C553" s="11"/>
      <c r="D553" s="11"/>
      <c r="E553" s="11">
        <v>1</v>
      </c>
      <c r="F553" s="11">
        <v>360</v>
      </c>
      <c r="G553" s="11"/>
      <c r="H553" s="11"/>
      <c r="I553" s="11"/>
      <c r="J553" s="11"/>
      <c r="K553" s="26">
        <f t="shared" si="21"/>
        <v>1</v>
      </c>
      <c r="L553" s="41">
        <f t="shared" si="21"/>
        <v>360</v>
      </c>
    </row>
    <row r="554" spans="1:12">
      <c r="A554" s="11"/>
      <c r="B554" s="11" t="s">
        <v>711</v>
      </c>
      <c r="C554" s="11"/>
      <c r="D554" s="11"/>
      <c r="E554" s="11">
        <v>15</v>
      </c>
      <c r="F554" s="11">
        <v>525</v>
      </c>
      <c r="G554" s="11"/>
      <c r="H554" s="11"/>
      <c r="I554" s="11"/>
      <c r="J554" s="11"/>
      <c r="K554" s="26">
        <f t="shared" si="21"/>
        <v>15</v>
      </c>
      <c r="L554" s="41">
        <f t="shared" si="21"/>
        <v>525</v>
      </c>
    </row>
    <row r="555" spans="1:12">
      <c r="A555" s="11"/>
      <c r="B555" s="11" t="s">
        <v>712</v>
      </c>
      <c r="C555" s="11"/>
      <c r="D555" s="11"/>
      <c r="E555" s="11">
        <v>6</v>
      </c>
      <c r="F555" s="11">
        <v>429</v>
      </c>
      <c r="G555" s="11"/>
      <c r="H555" s="11"/>
      <c r="I555" s="11"/>
      <c r="J555" s="11"/>
      <c r="K555" s="26">
        <f t="shared" si="21"/>
        <v>6</v>
      </c>
      <c r="L555" s="41">
        <f t="shared" si="21"/>
        <v>429</v>
      </c>
    </row>
    <row r="556" spans="1:12">
      <c r="A556" s="168"/>
      <c r="B556" s="11" t="s">
        <v>713</v>
      </c>
      <c r="C556" s="11"/>
      <c r="D556" s="11"/>
      <c r="E556" s="11">
        <v>4</v>
      </c>
      <c r="F556" s="11">
        <v>60</v>
      </c>
      <c r="G556" s="11"/>
      <c r="H556" s="11"/>
      <c r="I556" s="11"/>
      <c r="J556" s="11"/>
      <c r="K556" s="26">
        <f t="shared" si="21"/>
        <v>4</v>
      </c>
      <c r="L556" s="41">
        <f t="shared" si="21"/>
        <v>60</v>
      </c>
    </row>
    <row r="557" spans="1:12">
      <c r="A557" s="11"/>
      <c r="B557" s="27" t="s">
        <v>714</v>
      </c>
      <c r="C557" s="27"/>
      <c r="D557" s="27"/>
      <c r="E557" s="27">
        <v>6</v>
      </c>
      <c r="F557" s="27">
        <v>210</v>
      </c>
      <c r="G557" s="27"/>
      <c r="H557" s="27"/>
      <c r="I557" s="27"/>
      <c r="J557" s="27"/>
      <c r="K557" s="26">
        <f t="shared" si="21"/>
        <v>6</v>
      </c>
      <c r="L557" s="41">
        <f t="shared" si="21"/>
        <v>210</v>
      </c>
    </row>
    <row r="558" spans="1:12">
      <c r="A558" s="11"/>
      <c r="B558" s="11" t="s">
        <v>715</v>
      </c>
      <c r="C558" s="11"/>
      <c r="D558" s="11"/>
      <c r="E558" s="11">
        <v>6</v>
      </c>
      <c r="F558" s="11">
        <v>120</v>
      </c>
      <c r="G558" s="11"/>
      <c r="H558" s="11"/>
      <c r="I558" s="11"/>
      <c r="J558" s="11"/>
      <c r="K558" s="26">
        <f t="shared" si="21"/>
        <v>6</v>
      </c>
      <c r="L558" s="41">
        <f t="shared" si="21"/>
        <v>120</v>
      </c>
    </row>
    <row r="559" spans="1:12" ht="15.75" thickBot="1">
      <c r="A559" s="168"/>
      <c r="B559" s="11" t="s">
        <v>716</v>
      </c>
      <c r="C559" s="11"/>
      <c r="D559" s="11"/>
      <c r="E559" s="11">
        <v>14</v>
      </c>
      <c r="F559" s="11">
        <v>770</v>
      </c>
      <c r="G559" s="11"/>
      <c r="H559" s="11"/>
      <c r="I559" s="11"/>
      <c r="J559" s="11"/>
      <c r="K559" s="26">
        <f t="shared" si="21"/>
        <v>14</v>
      </c>
      <c r="L559" s="41">
        <f t="shared" si="21"/>
        <v>770</v>
      </c>
    </row>
    <row r="560" spans="1:12" ht="15.75" thickBot="1">
      <c r="A560" s="48"/>
      <c r="B560" s="11" t="s">
        <v>717</v>
      </c>
      <c r="C560" s="11"/>
      <c r="D560" s="11"/>
      <c r="E560" s="11">
        <v>6</v>
      </c>
      <c r="F560" s="11">
        <v>210</v>
      </c>
      <c r="G560" s="11"/>
      <c r="H560" s="11"/>
      <c r="I560" s="11"/>
      <c r="J560" s="11"/>
      <c r="K560" s="26">
        <f t="shared" si="21"/>
        <v>6</v>
      </c>
      <c r="L560" s="41">
        <f t="shared" si="21"/>
        <v>210</v>
      </c>
    </row>
    <row r="561" spans="1:12" ht="15.75" thickBot="1">
      <c r="A561" s="75"/>
      <c r="B561" s="27" t="s">
        <v>718</v>
      </c>
      <c r="C561" s="27"/>
      <c r="D561" s="27"/>
      <c r="E561" s="27">
        <v>8</v>
      </c>
      <c r="F561" s="27">
        <v>520</v>
      </c>
      <c r="G561" s="27"/>
      <c r="H561" s="27"/>
      <c r="I561" s="27"/>
      <c r="J561" s="27"/>
      <c r="K561" s="26">
        <f t="shared" si="21"/>
        <v>8</v>
      </c>
      <c r="L561" s="41">
        <f t="shared" si="21"/>
        <v>520</v>
      </c>
    </row>
    <row r="562" spans="1:12">
      <c r="A562" s="27">
        <v>1</v>
      </c>
      <c r="B562" s="161" t="s">
        <v>719</v>
      </c>
      <c r="C562" s="11"/>
      <c r="D562" s="11"/>
      <c r="E562" s="156">
        <v>4</v>
      </c>
      <c r="F562" s="156">
        <v>360</v>
      </c>
      <c r="G562" s="156"/>
      <c r="H562" s="156"/>
      <c r="I562" s="11"/>
      <c r="J562" s="11"/>
      <c r="K562" s="26">
        <f t="shared" ref="K562:L573" si="22">E562+G562-I562</f>
        <v>4</v>
      </c>
      <c r="L562" s="41">
        <f t="shared" si="22"/>
        <v>360</v>
      </c>
    </row>
    <row r="563" spans="1:12">
      <c r="A563" s="11">
        <v>2</v>
      </c>
      <c r="B563" s="161" t="s">
        <v>400</v>
      </c>
      <c r="C563" s="11"/>
      <c r="D563" s="11"/>
      <c r="E563" s="156">
        <v>20</v>
      </c>
      <c r="F563" s="156">
        <v>1200</v>
      </c>
      <c r="G563" s="156"/>
      <c r="H563" s="156"/>
      <c r="I563" s="11"/>
      <c r="J563" s="11"/>
      <c r="K563" s="26">
        <f t="shared" si="22"/>
        <v>20</v>
      </c>
      <c r="L563" s="41">
        <f t="shared" si="22"/>
        <v>1200</v>
      </c>
    </row>
    <row r="564" spans="1:12">
      <c r="A564" s="11">
        <v>3</v>
      </c>
      <c r="B564" s="161" t="s">
        <v>399</v>
      </c>
      <c r="C564" s="11"/>
      <c r="D564" s="11"/>
      <c r="E564" s="156">
        <v>22</v>
      </c>
      <c r="F564" s="156">
        <v>1210</v>
      </c>
      <c r="G564" s="156"/>
      <c r="H564" s="156"/>
      <c r="I564" s="11"/>
      <c r="J564" s="11"/>
      <c r="K564" s="26">
        <f t="shared" si="22"/>
        <v>22</v>
      </c>
      <c r="L564" s="41">
        <f t="shared" si="22"/>
        <v>1210</v>
      </c>
    </row>
    <row r="565" spans="1:12">
      <c r="A565" s="11">
        <v>4</v>
      </c>
      <c r="B565" s="161" t="s">
        <v>720</v>
      </c>
      <c r="C565" s="27"/>
      <c r="D565" s="27"/>
      <c r="E565" s="157">
        <v>3</v>
      </c>
      <c r="F565" s="157">
        <v>225</v>
      </c>
      <c r="G565" s="157"/>
      <c r="H565" s="157"/>
      <c r="I565" s="27"/>
      <c r="J565" s="27"/>
      <c r="K565" s="26">
        <f t="shared" si="22"/>
        <v>3</v>
      </c>
      <c r="L565" s="41">
        <f t="shared" si="22"/>
        <v>225</v>
      </c>
    </row>
    <row r="566" spans="1:12">
      <c r="A566" s="11">
        <v>13</v>
      </c>
      <c r="B566" s="161" t="s">
        <v>721</v>
      </c>
      <c r="C566" s="11"/>
      <c r="D566" s="11"/>
      <c r="E566" s="156">
        <v>10</v>
      </c>
      <c r="F566" s="156">
        <v>500</v>
      </c>
      <c r="G566" s="156"/>
      <c r="H566" s="156"/>
      <c r="I566" s="11"/>
      <c r="J566" s="11"/>
      <c r="K566" s="26">
        <f t="shared" si="22"/>
        <v>10</v>
      </c>
      <c r="L566" s="41">
        <f t="shared" si="22"/>
        <v>500</v>
      </c>
    </row>
    <row r="567" spans="1:12">
      <c r="A567" s="159">
        <v>14</v>
      </c>
      <c r="B567" s="161" t="s">
        <v>722</v>
      </c>
      <c r="C567" s="11"/>
      <c r="D567" s="11"/>
      <c r="E567" s="156">
        <v>3</v>
      </c>
      <c r="F567" s="156">
        <v>210</v>
      </c>
      <c r="G567" s="156"/>
      <c r="H567" s="156"/>
      <c r="I567" s="11"/>
      <c r="J567" s="11"/>
      <c r="K567" s="26">
        <f t="shared" si="22"/>
        <v>3</v>
      </c>
      <c r="L567" s="41">
        <f t="shared" si="22"/>
        <v>210</v>
      </c>
    </row>
    <row r="568" spans="1:12">
      <c r="A568" s="11">
        <v>1</v>
      </c>
      <c r="B568" s="156" t="s">
        <v>750</v>
      </c>
      <c r="C568" s="11" t="s">
        <v>751</v>
      </c>
      <c r="D568" s="11"/>
      <c r="E568" s="11">
        <v>36</v>
      </c>
      <c r="F568" s="11">
        <v>2844</v>
      </c>
      <c r="G568" s="11"/>
      <c r="H568" s="11"/>
      <c r="I568" s="11"/>
      <c r="J568" s="11"/>
      <c r="K568" s="26">
        <f t="shared" si="22"/>
        <v>36</v>
      </c>
      <c r="L568" s="41">
        <f t="shared" si="22"/>
        <v>2844</v>
      </c>
    </row>
    <row r="569" spans="1:12">
      <c r="A569" s="11">
        <v>2</v>
      </c>
      <c r="B569" s="157" t="s">
        <v>752</v>
      </c>
      <c r="C569" s="11" t="s">
        <v>751</v>
      </c>
      <c r="D569" s="27"/>
      <c r="E569" s="27">
        <v>220</v>
      </c>
      <c r="F569" s="27">
        <v>154</v>
      </c>
      <c r="G569" s="27"/>
      <c r="H569" s="27"/>
      <c r="I569" s="27"/>
      <c r="J569" s="27"/>
      <c r="K569" s="26">
        <f t="shared" si="22"/>
        <v>220</v>
      </c>
      <c r="L569" s="41">
        <f t="shared" si="22"/>
        <v>154</v>
      </c>
    </row>
    <row r="570" spans="1:12">
      <c r="A570" s="11">
        <v>3</v>
      </c>
      <c r="B570" s="11"/>
      <c r="C570" s="11"/>
      <c r="D570" s="11"/>
      <c r="E570" s="11"/>
      <c r="F570" s="16"/>
      <c r="G570" s="11"/>
      <c r="H570" s="11"/>
      <c r="I570" s="11"/>
      <c r="J570" s="11"/>
      <c r="K570" s="26">
        <f t="shared" si="22"/>
        <v>0</v>
      </c>
      <c r="L570" s="41">
        <f t="shared" si="22"/>
        <v>0</v>
      </c>
    </row>
    <row r="571" spans="1:12">
      <c r="A571" s="11">
        <v>4</v>
      </c>
      <c r="B571" s="11"/>
      <c r="C571" s="11"/>
      <c r="D571" s="11"/>
      <c r="E571" s="11"/>
      <c r="F571" s="16"/>
      <c r="G571" s="11"/>
      <c r="H571" s="11"/>
      <c r="I571" s="11"/>
      <c r="J571" s="11"/>
      <c r="K571" s="26">
        <f t="shared" si="22"/>
        <v>0</v>
      </c>
      <c r="L571" s="41">
        <f t="shared" si="22"/>
        <v>0</v>
      </c>
    </row>
    <row r="572" spans="1:12">
      <c r="A572" s="11">
        <v>13</v>
      </c>
      <c r="B572" s="11"/>
      <c r="C572" s="11"/>
      <c r="D572" s="11"/>
      <c r="E572" s="11"/>
      <c r="F572" s="16"/>
      <c r="G572" s="11"/>
      <c r="H572" s="11"/>
      <c r="I572" s="11"/>
      <c r="J572" s="11"/>
      <c r="K572" s="26">
        <f t="shared" si="22"/>
        <v>0</v>
      </c>
      <c r="L572" s="41">
        <f t="shared" si="22"/>
        <v>0</v>
      </c>
    </row>
    <row r="573" spans="1:12" ht="15.75" thickBot="1">
      <c r="A573" s="159">
        <v>14</v>
      </c>
      <c r="B573" s="165"/>
      <c r="C573" s="165"/>
      <c r="D573" s="165"/>
      <c r="E573" s="165"/>
      <c r="F573" s="169"/>
      <c r="G573" s="165"/>
      <c r="H573" s="165"/>
      <c r="I573" s="165"/>
      <c r="J573" s="165"/>
      <c r="K573" s="26">
        <f t="shared" si="22"/>
        <v>0</v>
      </c>
      <c r="L573" s="41">
        <f t="shared" si="22"/>
        <v>0</v>
      </c>
    </row>
    <row r="574" spans="1:12" ht="15.75" thickBot="1">
      <c r="A574" s="11">
        <v>3</v>
      </c>
      <c r="B574" s="69" t="s">
        <v>508</v>
      </c>
      <c r="C574" s="69"/>
      <c r="D574" s="69"/>
      <c r="E574" s="69"/>
      <c r="F574" s="56">
        <f>SUM(F546:F573)</f>
        <v>14997.98</v>
      </c>
      <c r="G574" s="69"/>
      <c r="H574" s="69">
        <f>SUM(H552:H573)</f>
        <v>0</v>
      </c>
      <c r="I574" s="69"/>
      <c r="J574" s="69"/>
      <c r="K574" s="69"/>
      <c r="L574" s="176">
        <f>SUM(L546:L573)</f>
        <v>14997.98</v>
      </c>
    </row>
    <row r="575" spans="1:12" ht="15.75" thickBot="1">
      <c r="A575" s="11">
        <v>4</v>
      </c>
      <c r="B575" s="172" t="s">
        <v>509</v>
      </c>
      <c r="C575" s="172"/>
      <c r="D575" s="172"/>
      <c r="E575" s="172"/>
      <c r="F575" s="173">
        <f>F574+F544+F453</f>
        <v>82316.37000000001</v>
      </c>
      <c r="G575" s="172"/>
      <c r="H575" s="172"/>
      <c r="I575" s="172"/>
      <c r="J575" s="172">
        <v>0</v>
      </c>
      <c r="K575" s="172"/>
      <c r="L575" s="174">
        <f>L453+L544+L574</f>
        <v>82316.37000000001</v>
      </c>
    </row>
    <row r="576" spans="1:12" ht="15.75" thickBot="1">
      <c r="A576" s="11">
        <v>13</v>
      </c>
      <c r="B576" s="166">
        <v>1512</v>
      </c>
      <c r="C576" s="54"/>
      <c r="D576" s="54"/>
      <c r="E576" s="54"/>
      <c r="F576" s="54"/>
      <c r="G576" s="54"/>
      <c r="H576" s="54"/>
      <c r="I576" s="54"/>
      <c r="J576" s="54"/>
      <c r="K576" s="54"/>
      <c r="L576" s="170"/>
    </row>
    <row r="577" spans="1:12">
      <c r="A577" s="159">
        <v>14</v>
      </c>
      <c r="B577" s="27" t="s">
        <v>510</v>
      </c>
      <c r="C577" s="27">
        <v>3.5</v>
      </c>
      <c r="D577" s="27" t="s">
        <v>24</v>
      </c>
      <c r="E577" s="27">
        <v>1</v>
      </c>
      <c r="F577" s="45">
        <v>3.5</v>
      </c>
      <c r="G577" s="27"/>
      <c r="H577" s="27"/>
      <c r="I577" s="27"/>
      <c r="J577" s="27"/>
      <c r="K577" s="26">
        <f t="shared" ref="K577:L592" si="23">E577+G577-I577</f>
        <v>1</v>
      </c>
      <c r="L577" s="41">
        <f t="shared" si="23"/>
        <v>3.5</v>
      </c>
    </row>
    <row r="578" spans="1:12">
      <c r="A578" s="11">
        <v>3</v>
      </c>
      <c r="B578" s="11" t="s">
        <v>510</v>
      </c>
      <c r="C578" s="11">
        <v>7</v>
      </c>
      <c r="D578" s="11" t="s">
        <v>24</v>
      </c>
      <c r="E578" s="11">
        <v>2</v>
      </c>
      <c r="F578" s="16">
        <v>14</v>
      </c>
      <c r="G578" s="11"/>
      <c r="H578" s="11"/>
      <c r="I578" s="11"/>
      <c r="J578" s="11"/>
      <c r="K578" s="26">
        <f t="shared" si="23"/>
        <v>2</v>
      </c>
      <c r="L578" s="41">
        <f t="shared" si="23"/>
        <v>14</v>
      </c>
    </row>
    <row r="579" spans="1:12">
      <c r="A579" s="11">
        <v>4</v>
      </c>
      <c r="B579" s="11" t="s">
        <v>511</v>
      </c>
      <c r="C579" s="11">
        <v>765</v>
      </c>
      <c r="D579" s="11" t="s">
        <v>24</v>
      </c>
      <c r="E579" s="11">
        <v>1</v>
      </c>
      <c r="F579" s="16">
        <v>765</v>
      </c>
      <c r="G579" s="11"/>
      <c r="H579" s="11"/>
      <c r="I579" s="11"/>
      <c r="J579" s="11"/>
      <c r="K579" s="26">
        <f t="shared" si="23"/>
        <v>1</v>
      </c>
      <c r="L579" s="41">
        <f t="shared" si="23"/>
        <v>765</v>
      </c>
    </row>
    <row r="580" spans="1:12">
      <c r="A580" s="11">
        <v>13</v>
      </c>
      <c r="B580" s="11" t="s">
        <v>599</v>
      </c>
      <c r="C580" s="11"/>
      <c r="D580" s="11" t="s">
        <v>24</v>
      </c>
      <c r="E580" s="11">
        <v>2</v>
      </c>
      <c r="F580" s="16">
        <v>7.3</v>
      </c>
      <c r="G580" s="11"/>
      <c r="H580" s="11"/>
      <c r="I580" s="11"/>
      <c r="J580" s="11"/>
      <c r="K580" s="26">
        <f t="shared" si="23"/>
        <v>2</v>
      </c>
      <c r="L580" s="41">
        <f t="shared" si="23"/>
        <v>7.3</v>
      </c>
    </row>
    <row r="581" spans="1:12">
      <c r="A581" s="159">
        <v>14</v>
      </c>
      <c r="B581" s="11" t="s">
        <v>600</v>
      </c>
      <c r="C581" s="11"/>
      <c r="D581" s="11" t="s">
        <v>24</v>
      </c>
      <c r="E581" s="11">
        <v>2</v>
      </c>
      <c r="F581" s="16">
        <v>6.65</v>
      </c>
      <c r="G581" s="11"/>
      <c r="H581" s="11"/>
      <c r="I581" s="11"/>
      <c r="J581" s="11"/>
      <c r="K581" s="26">
        <f t="shared" si="23"/>
        <v>2</v>
      </c>
      <c r="L581" s="41">
        <f>F581+H581-J581</f>
        <v>6.65</v>
      </c>
    </row>
    <row r="582" spans="1:12">
      <c r="A582" s="11">
        <v>3</v>
      </c>
      <c r="B582" s="11" t="s">
        <v>601</v>
      </c>
      <c r="C582" s="11"/>
      <c r="D582" s="11" t="s">
        <v>24</v>
      </c>
      <c r="E582" s="11">
        <v>1</v>
      </c>
      <c r="F582" s="16">
        <v>2.2400000000000002</v>
      </c>
      <c r="G582" s="11"/>
      <c r="H582" s="11"/>
      <c r="I582" s="11"/>
      <c r="J582" s="11"/>
      <c r="K582" s="26">
        <f t="shared" si="23"/>
        <v>1</v>
      </c>
      <c r="L582" s="41">
        <f t="shared" si="23"/>
        <v>2.2400000000000002</v>
      </c>
    </row>
    <row r="583" spans="1:12">
      <c r="A583" s="11">
        <v>4</v>
      </c>
      <c r="B583" s="11" t="s">
        <v>602</v>
      </c>
      <c r="C583" s="11"/>
      <c r="D583" s="11" t="s">
        <v>24</v>
      </c>
      <c r="E583" s="11">
        <v>2</v>
      </c>
      <c r="F583" s="16">
        <v>24.91</v>
      </c>
      <c r="G583" s="11"/>
      <c r="H583" s="11"/>
      <c r="I583" s="11"/>
      <c r="J583" s="11"/>
      <c r="K583" s="26">
        <f t="shared" si="23"/>
        <v>2</v>
      </c>
      <c r="L583" s="41">
        <f t="shared" si="23"/>
        <v>24.91</v>
      </c>
    </row>
    <row r="584" spans="1:12">
      <c r="A584" s="11">
        <v>13</v>
      </c>
      <c r="B584" s="11" t="s">
        <v>603</v>
      </c>
      <c r="C584" s="11"/>
      <c r="D584" s="11" t="s">
        <v>583</v>
      </c>
      <c r="E584" s="11">
        <v>10</v>
      </c>
      <c r="F584" s="16">
        <v>37</v>
      </c>
      <c r="G584" s="11"/>
      <c r="H584" s="11"/>
      <c r="I584" s="11"/>
      <c r="J584" s="11"/>
      <c r="K584" s="26">
        <f t="shared" si="23"/>
        <v>10</v>
      </c>
      <c r="L584" s="41">
        <f t="shared" si="23"/>
        <v>37</v>
      </c>
    </row>
    <row r="585" spans="1:12">
      <c r="A585" s="159">
        <v>14</v>
      </c>
      <c r="B585" s="11" t="s">
        <v>604</v>
      </c>
      <c r="C585" s="11"/>
      <c r="D585" s="11" t="s">
        <v>24</v>
      </c>
      <c r="E585" s="11">
        <v>2</v>
      </c>
      <c r="F585" s="16">
        <v>20.6</v>
      </c>
      <c r="G585" s="11"/>
      <c r="H585" s="11"/>
      <c r="I585" s="11"/>
      <c r="J585" s="11"/>
      <c r="K585" s="26">
        <f t="shared" si="23"/>
        <v>2</v>
      </c>
      <c r="L585" s="41">
        <f t="shared" si="23"/>
        <v>20.6</v>
      </c>
    </row>
    <row r="586" spans="1:12">
      <c r="A586" s="11">
        <v>3</v>
      </c>
      <c r="B586" s="11" t="s">
        <v>605</v>
      </c>
      <c r="C586" s="11"/>
      <c r="D586" s="11" t="s">
        <v>24</v>
      </c>
      <c r="E586" s="11">
        <v>3</v>
      </c>
      <c r="F586" s="16">
        <v>188.25</v>
      </c>
      <c r="G586" s="11"/>
      <c r="H586" s="11"/>
      <c r="I586" s="11"/>
      <c r="J586" s="11"/>
      <c r="K586" s="26">
        <f t="shared" si="23"/>
        <v>3</v>
      </c>
      <c r="L586" s="41">
        <f t="shared" si="23"/>
        <v>188.25</v>
      </c>
    </row>
    <row r="587" spans="1:12">
      <c r="A587" s="11">
        <v>4</v>
      </c>
      <c r="B587" s="11" t="s">
        <v>606</v>
      </c>
      <c r="C587" s="11"/>
      <c r="D587" s="11" t="s">
        <v>24</v>
      </c>
      <c r="E587" s="11">
        <v>4</v>
      </c>
      <c r="F587" s="16">
        <v>6</v>
      </c>
      <c r="G587" s="11"/>
      <c r="H587" s="11"/>
      <c r="I587" s="11"/>
      <c r="J587" s="11"/>
      <c r="K587" s="26">
        <f t="shared" si="23"/>
        <v>4</v>
      </c>
      <c r="L587" s="41">
        <f t="shared" si="23"/>
        <v>6</v>
      </c>
    </row>
    <row r="588" spans="1:12">
      <c r="A588" s="11">
        <v>13</v>
      </c>
      <c r="B588" s="11" t="s">
        <v>607</v>
      </c>
      <c r="C588" s="11"/>
      <c r="D588" s="11" t="s">
        <v>24</v>
      </c>
      <c r="E588" s="11">
        <v>2</v>
      </c>
      <c r="F588" s="16">
        <v>56.7</v>
      </c>
      <c r="G588" s="11"/>
      <c r="H588" s="11"/>
      <c r="I588" s="11"/>
      <c r="J588" s="11"/>
      <c r="K588" s="26">
        <f t="shared" si="23"/>
        <v>2</v>
      </c>
      <c r="L588" s="41">
        <f t="shared" si="23"/>
        <v>56.7</v>
      </c>
    </row>
    <row r="589" spans="1:12" ht="15.75" thickBot="1">
      <c r="A589" s="168">
        <v>14</v>
      </c>
      <c r="B589" s="11" t="s">
        <v>608</v>
      </c>
      <c r="C589" s="11"/>
      <c r="D589" s="11" t="s">
        <v>24</v>
      </c>
      <c r="E589" s="11">
        <v>3</v>
      </c>
      <c r="F589" s="16">
        <v>7.2</v>
      </c>
      <c r="G589" s="11"/>
      <c r="H589" s="11"/>
      <c r="I589" s="11"/>
      <c r="J589" s="11"/>
      <c r="K589" s="26">
        <f t="shared" si="23"/>
        <v>3</v>
      </c>
      <c r="L589" s="41">
        <f t="shared" si="23"/>
        <v>7.2</v>
      </c>
    </row>
    <row r="590" spans="1:12" ht="15.75" thickBot="1">
      <c r="A590" s="175"/>
      <c r="B590" s="11" t="s">
        <v>609</v>
      </c>
      <c r="C590" s="11"/>
      <c r="D590" s="11" t="s">
        <v>24</v>
      </c>
      <c r="E590" s="11">
        <v>2</v>
      </c>
      <c r="F590" s="16">
        <v>48.1</v>
      </c>
      <c r="G590" s="11"/>
      <c r="H590" s="11"/>
      <c r="I590" s="11"/>
      <c r="J590" s="11"/>
      <c r="K590" s="26">
        <f t="shared" si="23"/>
        <v>2</v>
      </c>
      <c r="L590" s="41">
        <f t="shared" si="23"/>
        <v>48.1</v>
      </c>
    </row>
    <row r="591" spans="1:12" ht="15.75" thickBot="1">
      <c r="A591" s="171"/>
      <c r="B591" s="11" t="s">
        <v>610</v>
      </c>
      <c r="C591" s="11"/>
      <c r="D591" s="11" t="s">
        <v>24</v>
      </c>
      <c r="E591" s="11">
        <v>3</v>
      </c>
      <c r="F591" s="16">
        <v>10.5</v>
      </c>
      <c r="G591" s="11"/>
      <c r="H591" s="11"/>
      <c r="I591" s="11"/>
      <c r="J591" s="11"/>
      <c r="K591" s="26">
        <f t="shared" si="23"/>
        <v>3</v>
      </c>
      <c r="L591" s="41">
        <f t="shared" si="23"/>
        <v>10.5</v>
      </c>
    </row>
    <row r="592" spans="1:12" ht="15.75" thickBot="1">
      <c r="A592" s="52"/>
      <c r="B592" s="11" t="s">
        <v>611</v>
      </c>
      <c r="C592" s="11"/>
      <c r="D592" s="11" t="s">
        <v>24</v>
      </c>
      <c r="E592" s="11">
        <v>7</v>
      </c>
      <c r="F592" s="16">
        <v>22.75</v>
      </c>
      <c r="G592" s="11"/>
      <c r="H592" s="11"/>
      <c r="I592" s="11"/>
      <c r="J592" s="11"/>
      <c r="K592" s="26">
        <f t="shared" si="23"/>
        <v>7</v>
      </c>
      <c r="L592" s="41">
        <f t="shared" si="23"/>
        <v>22.75</v>
      </c>
    </row>
    <row r="593" spans="1:12">
      <c r="A593" s="27">
        <v>1</v>
      </c>
      <c r="B593" s="11" t="s">
        <v>612</v>
      </c>
      <c r="C593" s="11"/>
      <c r="D593" s="11" t="s">
        <v>24</v>
      </c>
      <c r="E593" s="11">
        <v>6</v>
      </c>
      <c r="F593" s="16">
        <v>22.5</v>
      </c>
      <c r="G593" s="11"/>
      <c r="H593" s="11"/>
      <c r="I593" s="11"/>
      <c r="J593" s="11"/>
      <c r="K593" s="26">
        <f t="shared" ref="K593:L641" si="24">E593+G593-I593</f>
        <v>6</v>
      </c>
      <c r="L593" s="41">
        <f t="shared" si="24"/>
        <v>22.5</v>
      </c>
    </row>
    <row r="594" spans="1:12">
      <c r="A594" s="11">
        <v>2</v>
      </c>
      <c r="B594" s="11" t="s">
        <v>613</v>
      </c>
      <c r="C594" s="11"/>
      <c r="D594" s="11" t="s">
        <v>24</v>
      </c>
      <c r="E594" s="11">
        <v>2</v>
      </c>
      <c r="F594" s="16">
        <v>18.899999999999999</v>
      </c>
      <c r="G594" s="11"/>
      <c r="H594" s="11"/>
      <c r="I594" s="11"/>
      <c r="J594" s="11"/>
      <c r="K594" s="26">
        <f t="shared" si="24"/>
        <v>2</v>
      </c>
      <c r="L594" s="41">
        <f t="shared" si="24"/>
        <v>18.899999999999999</v>
      </c>
    </row>
    <row r="595" spans="1:12">
      <c r="A595" s="11">
        <v>3</v>
      </c>
      <c r="B595" s="11" t="s">
        <v>614</v>
      </c>
      <c r="C595" s="11"/>
      <c r="D595" s="11" t="s">
        <v>24</v>
      </c>
      <c r="E595" s="11">
        <v>2</v>
      </c>
      <c r="F595" s="16">
        <v>5.4</v>
      </c>
      <c r="G595" s="11"/>
      <c r="H595" s="11"/>
      <c r="I595" s="11"/>
      <c r="J595" s="11"/>
      <c r="K595" s="26">
        <f t="shared" si="24"/>
        <v>2</v>
      </c>
      <c r="L595" s="41">
        <f t="shared" si="24"/>
        <v>5.4</v>
      </c>
    </row>
    <row r="596" spans="1:12">
      <c r="A596" s="11">
        <v>4</v>
      </c>
      <c r="B596" s="11" t="s">
        <v>615</v>
      </c>
      <c r="C596" s="11"/>
      <c r="D596" s="11" t="s">
        <v>24</v>
      </c>
      <c r="E596" s="11">
        <v>2</v>
      </c>
      <c r="F596" s="16">
        <v>8.6</v>
      </c>
      <c r="G596" s="11"/>
      <c r="H596" s="11"/>
      <c r="I596" s="11"/>
      <c r="J596" s="11"/>
      <c r="K596" s="26">
        <f t="shared" si="24"/>
        <v>2</v>
      </c>
      <c r="L596" s="41">
        <f t="shared" si="24"/>
        <v>8.6</v>
      </c>
    </row>
    <row r="597" spans="1:12">
      <c r="A597" s="11">
        <v>5</v>
      </c>
      <c r="B597" s="11" t="s">
        <v>616</v>
      </c>
      <c r="C597" s="11"/>
      <c r="D597" s="11" t="s">
        <v>24</v>
      </c>
      <c r="E597" s="11">
        <v>2</v>
      </c>
      <c r="F597" s="16">
        <v>26.8</v>
      </c>
      <c r="G597" s="11"/>
      <c r="H597" s="11"/>
      <c r="I597" s="11"/>
      <c r="J597" s="11"/>
      <c r="K597" s="26">
        <f t="shared" si="24"/>
        <v>2</v>
      </c>
      <c r="L597" s="41">
        <f t="shared" si="24"/>
        <v>26.8</v>
      </c>
    </row>
    <row r="598" spans="1:12">
      <c r="A598" s="11">
        <v>6</v>
      </c>
      <c r="B598" s="11" t="s">
        <v>617</v>
      </c>
      <c r="C598" s="11"/>
      <c r="D598" s="11" t="s">
        <v>24</v>
      </c>
      <c r="E598" s="11">
        <v>2</v>
      </c>
      <c r="F598" s="16">
        <v>53.4</v>
      </c>
      <c r="G598" s="11"/>
      <c r="H598" s="11"/>
      <c r="I598" s="11"/>
      <c r="J598" s="11"/>
      <c r="K598" s="26">
        <f t="shared" si="24"/>
        <v>2</v>
      </c>
      <c r="L598" s="41">
        <f t="shared" si="24"/>
        <v>53.4</v>
      </c>
    </row>
    <row r="599" spans="1:12">
      <c r="A599" s="11">
        <v>7</v>
      </c>
      <c r="B599" s="11" t="s">
        <v>618</v>
      </c>
      <c r="C599" s="11"/>
      <c r="D599" s="11" t="s">
        <v>24</v>
      </c>
      <c r="E599" s="11">
        <v>2</v>
      </c>
      <c r="F599" s="16">
        <v>12.9</v>
      </c>
      <c r="G599" s="11"/>
      <c r="H599" s="11"/>
      <c r="I599" s="11"/>
      <c r="J599" s="11"/>
      <c r="K599" s="26">
        <f t="shared" si="24"/>
        <v>2</v>
      </c>
      <c r="L599" s="41">
        <f t="shared" si="24"/>
        <v>12.9</v>
      </c>
    </row>
    <row r="600" spans="1:12">
      <c r="A600" s="11">
        <v>8</v>
      </c>
      <c r="B600" s="11" t="s">
        <v>619</v>
      </c>
      <c r="C600" s="11"/>
      <c r="D600" s="11" t="s">
        <v>24</v>
      </c>
      <c r="E600" s="11">
        <v>2</v>
      </c>
      <c r="F600" s="16">
        <v>21.2</v>
      </c>
      <c r="G600" s="11"/>
      <c r="H600" s="11"/>
      <c r="I600" s="11"/>
      <c r="J600" s="11"/>
      <c r="K600" s="26">
        <f t="shared" si="24"/>
        <v>2</v>
      </c>
      <c r="L600" s="41">
        <f t="shared" si="24"/>
        <v>21.2</v>
      </c>
    </row>
    <row r="601" spans="1:12">
      <c r="A601" s="11">
        <v>9</v>
      </c>
      <c r="B601" s="11" t="s">
        <v>620</v>
      </c>
      <c r="C601" s="11"/>
      <c r="D601" s="11" t="s">
        <v>24</v>
      </c>
      <c r="E601" s="11">
        <v>2</v>
      </c>
      <c r="F601" s="16">
        <v>74.7</v>
      </c>
      <c r="G601" s="11"/>
      <c r="H601" s="11"/>
      <c r="I601" s="11"/>
      <c r="J601" s="11"/>
      <c r="K601" s="26">
        <f t="shared" si="24"/>
        <v>2</v>
      </c>
      <c r="L601" s="41">
        <f t="shared" si="24"/>
        <v>74.7</v>
      </c>
    </row>
    <row r="602" spans="1:12">
      <c r="A602" s="11">
        <v>10</v>
      </c>
      <c r="B602" s="11" t="s">
        <v>621</v>
      </c>
      <c r="C602" s="11"/>
      <c r="D602" s="11" t="s">
        <v>24</v>
      </c>
      <c r="E602" s="11">
        <v>1</v>
      </c>
      <c r="F602" s="16">
        <v>34.4</v>
      </c>
      <c r="G602" s="11"/>
      <c r="H602" s="11"/>
      <c r="I602" s="11"/>
      <c r="J602" s="11"/>
      <c r="K602" s="26">
        <f t="shared" si="24"/>
        <v>1</v>
      </c>
      <c r="L602" s="41">
        <f t="shared" si="24"/>
        <v>34.4</v>
      </c>
    </row>
    <row r="603" spans="1:12">
      <c r="A603" s="11">
        <v>11</v>
      </c>
      <c r="B603" s="11" t="s">
        <v>622</v>
      </c>
      <c r="C603" s="11"/>
      <c r="D603" s="11" t="s">
        <v>24</v>
      </c>
      <c r="E603" s="11">
        <v>4</v>
      </c>
      <c r="F603" s="16">
        <v>38.200000000000003</v>
      </c>
      <c r="G603" s="11"/>
      <c r="H603" s="11"/>
      <c r="I603" s="11"/>
      <c r="J603" s="11"/>
      <c r="K603" s="26">
        <f t="shared" si="24"/>
        <v>4</v>
      </c>
      <c r="L603" s="41">
        <f t="shared" si="24"/>
        <v>38.200000000000003</v>
      </c>
    </row>
    <row r="604" spans="1:12">
      <c r="A604" s="11">
        <v>12</v>
      </c>
      <c r="B604" s="11" t="s">
        <v>623</v>
      </c>
      <c r="C604" s="11"/>
      <c r="D604" s="11" t="s">
        <v>24</v>
      </c>
      <c r="E604" s="11">
        <v>3</v>
      </c>
      <c r="F604" s="16">
        <v>6.3</v>
      </c>
      <c r="G604" s="11"/>
      <c r="H604" s="11"/>
      <c r="I604" s="11"/>
      <c r="J604" s="11"/>
      <c r="K604" s="26">
        <f t="shared" si="24"/>
        <v>3</v>
      </c>
      <c r="L604" s="41">
        <f t="shared" si="24"/>
        <v>6.3</v>
      </c>
    </row>
    <row r="605" spans="1:12">
      <c r="A605" s="11">
        <v>13</v>
      </c>
      <c r="B605" s="11" t="s">
        <v>624</v>
      </c>
      <c r="C605" s="11"/>
      <c r="D605" s="11" t="s">
        <v>583</v>
      </c>
      <c r="E605" s="11">
        <v>6</v>
      </c>
      <c r="F605" s="16">
        <v>9.3000000000000007</v>
      </c>
      <c r="G605" s="11"/>
      <c r="H605" s="11"/>
      <c r="I605" s="11"/>
      <c r="J605" s="11"/>
      <c r="K605" s="26">
        <f t="shared" si="24"/>
        <v>6</v>
      </c>
      <c r="L605" s="41">
        <f t="shared" si="24"/>
        <v>9.3000000000000007</v>
      </c>
    </row>
    <row r="606" spans="1:12">
      <c r="A606" s="11">
        <v>14</v>
      </c>
      <c r="B606" s="11" t="s">
        <v>625</v>
      </c>
      <c r="C606" s="11"/>
      <c r="D606" s="11" t="s">
        <v>24</v>
      </c>
      <c r="E606" s="11">
        <v>2</v>
      </c>
      <c r="F606" s="16">
        <v>105.1</v>
      </c>
      <c r="G606" s="11"/>
      <c r="H606" s="11"/>
      <c r="I606" s="11"/>
      <c r="J606" s="11"/>
      <c r="K606" s="26">
        <f t="shared" si="24"/>
        <v>2</v>
      </c>
      <c r="L606" s="41">
        <f t="shared" si="24"/>
        <v>105.1</v>
      </c>
    </row>
    <row r="607" spans="1:12">
      <c r="A607" s="11">
        <v>15</v>
      </c>
      <c r="B607" s="11" t="s">
        <v>626</v>
      </c>
      <c r="C607" s="11"/>
      <c r="D607" s="11" t="s">
        <v>24</v>
      </c>
      <c r="E607" s="11">
        <v>3</v>
      </c>
      <c r="F607" s="16">
        <v>11.25</v>
      </c>
      <c r="G607" s="11"/>
      <c r="H607" s="11"/>
      <c r="I607" s="11"/>
      <c r="J607" s="11"/>
      <c r="K607" s="26">
        <f t="shared" si="24"/>
        <v>3</v>
      </c>
      <c r="L607" s="41">
        <f t="shared" si="24"/>
        <v>11.25</v>
      </c>
    </row>
    <row r="608" spans="1:12">
      <c r="A608" s="11">
        <v>16</v>
      </c>
      <c r="B608" s="11" t="s">
        <v>627</v>
      </c>
      <c r="C608" s="11"/>
      <c r="D608" s="11" t="s">
        <v>24</v>
      </c>
      <c r="E608" s="11">
        <v>3</v>
      </c>
      <c r="F608" s="16">
        <v>132.30000000000001</v>
      </c>
      <c r="G608" s="11"/>
      <c r="H608" s="11"/>
      <c r="I608" s="11"/>
      <c r="J608" s="11"/>
      <c r="K608" s="26">
        <f t="shared" si="24"/>
        <v>3</v>
      </c>
      <c r="L608" s="41">
        <f t="shared" si="24"/>
        <v>132.30000000000001</v>
      </c>
    </row>
    <row r="609" spans="1:12">
      <c r="A609" s="11">
        <v>17</v>
      </c>
      <c r="B609" s="11" t="s">
        <v>628</v>
      </c>
      <c r="C609" s="11"/>
      <c r="D609" s="11" t="s">
        <v>24</v>
      </c>
      <c r="E609" s="11">
        <v>3</v>
      </c>
      <c r="F609" s="16">
        <v>88.65</v>
      </c>
      <c r="G609" s="11"/>
      <c r="H609" s="11"/>
      <c r="I609" s="11"/>
      <c r="J609" s="11"/>
      <c r="K609" s="26">
        <f t="shared" si="24"/>
        <v>3</v>
      </c>
      <c r="L609" s="41">
        <f t="shared" si="24"/>
        <v>88.65</v>
      </c>
    </row>
    <row r="610" spans="1:12">
      <c r="A610" s="11">
        <v>18</v>
      </c>
      <c r="B610" s="11" t="s">
        <v>629</v>
      </c>
      <c r="C610" s="11"/>
      <c r="D610" s="11" t="s">
        <v>24</v>
      </c>
      <c r="E610" s="11">
        <v>2</v>
      </c>
      <c r="F610" s="16">
        <v>11</v>
      </c>
      <c r="G610" s="11"/>
      <c r="H610" s="11"/>
      <c r="I610" s="11"/>
      <c r="J610" s="11"/>
      <c r="K610" s="26">
        <f t="shared" si="24"/>
        <v>2</v>
      </c>
      <c r="L610" s="41">
        <f t="shared" si="24"/>
        <v>11</v>
      </c>
    </row>
    <row r="611" spans="1:12">
      <c r="A611" s="11">
        <v>19</v>
      </c>
      <c r="B611" s="11" t="s">
        <v>630</v>
      </c>
      <c r="C611" s="11"/>
      <c r="D611" s="11" t="s">
        <v>24</v>
      </c>
      <c r="E611" s="11">
        <v>1</v>
      </c>
      <c r="F611" s="16">
        <v>5.05</v>
      </c>
      <c r="G611" s="11"/>
      <c r="H611" s="11"/>
      <c r="I611" s="11"/>
      <c r="J611" s="11"/>
      <c r="K611" s="26">
        <f t="shared" si="24"/>
        <v>1</v>
      </c>
      <c r="L611" s="41">
        <f t="shared" si="24"/>
        <v>5.05</v>
      </c>
    </row>
    <row r="612" spans="1:12">
      <c r="A612" s="11">
        <v>20</v>
      </c>
      <c r="B612" s="11" t="s">
        <v>631</v>
      </c>
      <c r="C612" s="11"/>
      <c r="D612" s="11" t="s">
        <v>24</v>
      </c>
      <c r="E612" s="11">
        <v>1</v>
      </c>
      <c r="F612" s="16">
        <v>6.05</v>
      </c>
      <c r="G612" s="11"/>
      <c r="H612" s="11"/>
      <c r="I612" s="11"/>
      <c r="J612" s="11"/>
      <c r="K612" s="26">
        <f t="shared" si="24"/>
        <v>1</v>
      </c>
      <c r="L612" s="41">
        <f t="shared" si="24"/>
        <v>6.05</v>
      </c>
    </row>
    <row r="613" spans="1:12">
      <c r="A613" s="11">
        <v>21</v>
      </c>
      <c r="B613" s="11" t="s">
        <v>632</v>
      </c>
      <c r="C613" s="11"/>
      <c r="D613" s="11" t="s">
        <v>24</v>
      </c>
      <c r="E613" s="11">
        <v>7</v>
      </c>
      <c r="F613" s="16">
        <v>12.6</v>
      </c>
      <c r="G613" s="11"/>
      <c r="H613" s="11"/>
      <c r="I613" s="11"/>
      <c r="J613" s="11"/>
      <c r="K613" s="26">
        <f t="shared" si="24"/>
        <v>7</v>
      </c>
      <c r="L613" s="41">
        <f t="shared" si="24"/>
        <v>12.6</v>
      </c>
    </row>
    <row r="614" spans="1:12">
      <c r="A614" s="11">
        <v>22</v>
      </c>
      <c r="B614" s="11" t="s">
        <v>633</v>
      </c>
      <c r="C614" s="11"/>
      <c r="D614" s="11" t="s">
        <v>24</v>
      </c>
      <c r="E614" s="11">
        <v>7</v>
      </c>
      <c r="F614" s="16">
        <v>7.35</v>
      </c>
      <c r="G614" s="11"/>
      <c r="H614" s="11"/>
      <c r="I614" s="11"/>
      <c r="J614" s="11"/>
      <c r="K614" s="26">
        <f t="shared" si="24"/>
        <v>7</v>
      </c>
      <c r="L614" s="41">
        <f t="shared" si="24"/>
        <v>7.35</v>
      </c>
    </row>
    <row r="615" spans="1:12">
      <c r="A615" s="11">
        <v>23</v>
      </c>
      <c r="B615" s="26" t="s">
        <v>634</v>
      </c>
      <c r="C615" s="26"/>
      <c r="D615" s="26" t="s">
        <v>24</v>
      </c>
      <c r="E615" s="26">
        <v>1</v>
      </c>
      <c r="F615" s="41">
        <v>167.3</v>
      </c>
      <c r="G615" s="26"/>
      <c r="H615" s="26"/>
      <c r="I615" s="26"/>
      <c r="J615" s="26"/>
      <c r="K615" s="26">
        <f t="shared" si="24"/>
        <v>1</v>
      </c>
      <c r="L615" s="41">
        <f t="shared" si="24"/>
        <v>167.3</v>
      </c>
    </row>
    <row r="616" spans="1:12">
      <c r="A616" s="11">
        <v>24</v>
      </c>
      <c r="B616" s="162" t="s">
        <v>599</v>
      </c>
      <c r="C616" s="27"/>
      <c r="D616" s="27"/>
      <c r="E616" s="27">
        <v>1</v>
      </c>
      <c r="F616" s="27">
        <v>4</v>
      </c>
      <c r="G616" s="27"/>
      <c r="H616" s="27"/>
      <c r="I616" s="27"/>
      <c r="J616" s="27"/>
      <c r="K616" s="26">
        <f t="shared" si="24"/>
        <v>1</v>
      </c>
      <c r="L616" s="41">
        <f t="shared" si="24"/>
        <v>4</v>
      </c>
    </row>
    <row r="617" spans="1:12">
      <c r="A617" s="11">
        <v>25</v>
      </c>
      <c r="B617" s="162" t="s">
        <v>618</v>
      </c>
      <c r="C617" s="11"/>
      <c r="D617" s="11"/>
      <c r="E617" s="11">
        <v>1</v>
      </c>
      <c r="F617" s="11">
        <v>6.8</v>
      </c>
      <c r="G617" s="11"/>
      <c r="H617" s="11"/>
      <c r="I617" s="11"/>
      <c r="J617" s="11"/>
      <c r="K617" s="26">
        <f t="shared" si="24"/>
        <v>1</v>
      </c>
      <c r="L617" s="41">
        <f t="shared" si="24"/>
        <v>6.8</v>
      </c>
    </row>
    <row r="618" spans="1:12">
      <c r="A618" s="11">
        <v>26</v>
      </c>
      <c r="B618" s="162" t="s">
        <v>731</v>
      </c>
      <c r="C618" s="11"/>
      <c r="D618" s="11"/>
      <c r="E618" s="11">
        <v>1</v>
      </c>
      <c r="F618" s="11">
        <v>26.7</v>
      </c>
      <c r="G618" s="11"/>
      <c r="H618" s="11"/>
      <c r="I618" s="11"/>
      <c r="J618" s="11"/>
      <c r="K618" s="26">
        <f t="shared" si="24"/>
        <v>1</v>
      </c>
      <c r="L618" s="41">
        <f t="shared" si="24"/>
        <v>26.7</v>
      </c>
    </row>
    <row r="619" spans="1:12">
      <c r="A619" s="11">
        <v>27</v>
      </c>
      <c r="B619" s="162" t="s">
        <v>732</v>
      </c>
      <c r="C619" s="11"/>
      <c r="D619" s="11"/>
      <c r="E619" s="11">
        <v>1</v>
      </c>
      <c r="F619" s="11">
        <v>10.4</v>
      </c>
      <c r="G619" s="11"/>
      <c r="H619" s="11"/>
      <c r="I619" s="11"/>
      <c r="J619" s="11"/>
      <c r="K619" s="26">
        <f t="shared" si="24"/>
        <v>1</v>
      </c>
      <c r="L619" s="41">
        <f t="shared" si="24"/>
        <v>10.4</v>
      </c>
    </row>
    <row r="620" spans="1:12">
      <c r="A620" s="11">
        <v>28</v>
      </c>
      <c r="B620" s="162" t="s">
        <v>733</v>
      </c>
      <c r="C620" s="27"/>
      <c r="D620" s="27"/>
      <c r="E620" s="27">
        <v>1</v>
      </c>
      <c r="F620" s="27">
        <v>50.05</v>
      </c>
      <c r="G620" s="27"/>
      <c r="H620" s="27"/>
      <c r="I620" s="27"/>
      <c r="J620" s="27"/>
      <c r="K620" s="26">
        <f t="shared" si="24"/>
        <v>1</v>
      </c>
      <c r="L620" s="41">
        <f t="shared" si="24"/>
        <v>50.05</v>
      </c>
    </row>
    <row r="621" spans="1:12">
      <c r="A621" s="11">
        <v>29</v>
      </c>
      <c r="B621" s="162" t="s">
        <v>734</v>
      </c>
      <c r="C621" s="27"/>
      <c r="D621" s="27"/>
      <c r="E621" s="27">
        <v>1</v>
      </c>
      <c r="F621" s="27">
        <v>12</v>
      </c>
      <c r="G621" s="27"/>
      <c r="H621" s="27"/>
      <c r="I621" s="27"/>
      <c r="J621" s="27"/>
      <c r="K621" s="26">
        <f t="shared" si="24"/>
        <v>1</v>
      </c>
      <c r="L621" s="41">
        <f t="shared" si="24"/>
        <v>12</v>
      </c>
    </row>
    <row r="622" spans="1:12">
      <c r="A622" s="11">
        <v>30</v>
      </c>
      <c r="B622" s="162" t="s">
        <v>735</v>
      </c>
      <c r="C622" s="11"/>
      <c r="D622" s="11"/>
      <c r="E622" s="11">
        <v>1</v>
      </c>
      <c r="F622" s="11">
        <v>18.8</v>
      </c>
      <c r="G622" s="11"/>
      <c r="H622" s="11"/>
      <c r="I622" s="11"/>
      <c r="J622" s="11"/>
      <c r="K622" s="26">
        <f t="shared" si="24"/>
        <v>1</v>
      </c>
      <c r="L622" s="41">
        <f t="shared" si="24"/>
        <v>18.8</v>
      </c>
    </row>
    <row r="623" spans="1:12">
      <c r="A623" s="11">
        <v>31</v>
      </c>
      <c r="B623" s="162" t="s">
        <v>736</v>
      </c>
      <c r="C623" s="11"/>
      <c r="D623" s="11"/>
      <c r="E623" s="11">
        <v>1</v>
      </c>
      <c r="F623" s="11">
        <v>6</v>
      </c>
      <c r="G623" s="11"/>
      <c r="H623" s="11"/>
      <c r="I623" s="11"/>
      <c r="J623" s="11"/>
      <c r="K623" s="26">
        <f t="shared" si="24"/>
        <v>1</v>
      </c>
      <c r="L623" s="41">
        <f t="shared" si="24"/>
        <v>6</v>
      </c>
    </row>
    <row r="624" spans="1:12">
      <c r="A624" s="11">
        <v>32</v>
      </c>
      <c r="B624" s="162" t="s">
        <v>737</v>
      </c>
      <c r="C624" s="11"/>
      <c r="D624" s="11"/>
      <c r="E624" s="11">
        <v>5</v>
      </c>
      <c r="F624" s="11">
        <v>7.75</v>
      </c>
      <c r="G624" s="11"/>
      <c r="H624" s="11"/>
      <c r="I624" s="11"/>
      <c r="J624" s="11"/>
      <c r="K624" s="26">
        <f t="shared" si="24"/>
        <v>5</v>
      </c>
      <c r="L624" s="41">
        <f t="shared" si="24"/>
        <v>7.75</v>
      </c>
    </row>
    <row r="625" spans="1:12">
      <c r="A625" s="11">
        <v>33</v>
      </c>
      <c r="B625" s="162" t="s">
        <v>738</v>
      </c>
      <c r="C625" s="27"/>
      <c r="D625" s="27"/>
      <c r="E625" s="27">
        <v>3</v>
      </c>
      <c r="F625" s="27">
        <v>19.5</v>
      </c>
      <c r="G625" s="27"/>
      <c r="H625" s="27"/>
      <c r="I625" s="27"/>
      <c r="J625" s="27"/>
      <c r="K625" s="26">
        <f t="shared" si="24"/>
        <v>3</v>
      </c>
      <c r="L625" s="41">
        <f t="shared" si="24"/>
        <v>19.5</v>
      </c>
    </row>
    <row r="626" spans="1:12">
      <c r="A626" s="11">
        <v>34</v>
      </c>
      <c r="B626" s="162" t="s">
        <v>739</v>
      </c>
      <c r="C626" s="27"/>
      <c r="D626" s="27"/>
      <c r="E626" s="27">
        <v>3</v>
      </c>
      <c r="F626" s="27">
        <v>22.5</v>
      </c>
      <c r="G626" s="27"/>
      <c r="H626" s="27"/>
      <c r="I626" s="27"/>
      <c r="J626" s="27"/>
      <c r="K626" s="26">
        <f t="shared" si="24"/>
        <v>3</v>
      </c>
      <c r="L626" s="41">
        <f t="shared" si="24"/>
        <v>22.5</v>
      </c>
    </row>
    <row r="627" spans="1:12">
      <c r="A627" s="11">
        <v>35</v>
      </c>
      <c r="B627" s="162" t="s">
        <v>607</v>
      </c>
      <c r="C627" s="11"/>
      <c r="D627" s="11"/>
      <c r="E627" s="11">
        <v>1</v>
      </c>
      <c r="F627" s="11">
        <v>30.45</v>
      </c>
      <c r="G627" s="11"/>
      <c r="H627" s="11"/>
      <c r="I627" s="11"/>
      <c r="J627" s="11"/>
      <c r="K627" s="26">
        <f t="shared" si="24"/>
        <v>1</v>
      </c>
      <c r="L627" s="41">
        <f t="shared" si="24"/>
        <v>30.45</v>
      </c>
    </row>
    <row r="628" spans="1:12">
      <c r="A628" s="11">
        <v>36</v>
      </c>
      <c r="B628" s="162" t="s">
        <v>740</v>
      </c>
      <c r="C628" s="11"/>
      <c r="D628" s="11"/>
      <c r="E628" s="11">
        <v>3</v>
      </c>
      <c r="F628" s="11">
        <v>27.15</v>
      </c>
      <c r="G628" s="11"/>
      <c r="H628" s="11"/>
      <c r="I628" s="11"/>
      <c r="J628" s="11"/>
      <c r="K628" s="26">
        <f t="shared" si="24"/>
        <v>3</v>
      </c>
      <c r="L628" s="41">
        <f t="shared" si="24"/>
        <v>27.15</v>
      </c>
    </row>
    <row r="629" spans="1:12">
      <c r="A629" s="11">
        <v>37</v>
      </c>
      <c r="B629" s="162" t="s">
        <v>622</v>
      </c>
      <c r="C629" s="11"/>
      <c r="D629" s="11"/>
      <c r="E629" s="11">
        <v>1</v>
      </c>
      <c r="F629" s="11">
        <v>4.05</v>
      </c>
      <c r="G629" s="11"/>
      <c r="H629" s="11"/>
      <c r="I629" s="11"/>
      <c r="J629" s="11"/>
      <c r="K629" s="26">
        <f t="shared" si="24"/>
        <v>1</v>
      </c>
      <c r="L629" s="41">
        <f t="shared" si="24"/>
        <v>4.05</v>
      </c>
    </row>
    <row r="630" spans="1:12">
      <c r="A630" s="11">
        <v>38</v>
      </c>
      <c r="B630" s="162" t="s">
        <v>741</v>
      </c>
      <c r="C630" s="27"/>
      <c r="D630" s="27"/>
      <c r="E630" s="27">
        <v>1</v>
      </c>
      <c r="F630" s="27">
        <v>15.2</v>
      </c>
      <c r="G630" s="27"/>
      <c r="H630" s="27"/>
      <c r="I630" s="27"/>
      <c r="J630" s="27"/>
      <c r="K630" s="26">
        <f t="shared" si="24"/>
        <v>1</v>
      </c>
      <c r="L630" s="41">
        <f t="shared" si="24"/>
        <v>15.2</v>
      </c>
    </row>
    <row r="631" spans="1:12">
      <c r="A631" s="26">
        <v>39</v>
      </c>
      <c r="B631" s="162" t="s">
        <v>742</v>
      </c>
      <c r="C631" s="27"/>
      <c r="D631" s="27"/>
      <c r="E631" s="27">
        <v>1</v>
      </c>
      <c r="F631" s="27">
        <v>6.2</v>
      </c>
      <c r="G631" s="27"/>
      <c r="H631" s="27"/>
      <c r="I631" s="27"/>
      <c r="J631" s="27"/>
      <c r="K631" s="26">
        <f t="shared" si="24"/>
        <v>1</v>
      </c>
      <c r="L631" s="41">
        <f t="shared" si="24"/>
        <v>6.2</v>
      </c>
    </row>
    <row r="632" spans="1:12">
      <c r="A632" s="159">
        <v>14</v>
      </c>
      <c r="B632" s="162" t="s">
        <v>743</v>
      </c>
      <c r="C632" s="11"/>
      <c r="D632" s="11"/>
      <c r="E632" s="11">
        <v>1</v>
      </c>
      <c r="F632" s="11">
        <v>16.5</v>
      </c>
      <c r="G632" s="11"/>
      <c r="H632" s="11"/>
      <c r="I632" s="11"/>
      <c r="J632" s="11"/>
      <c r="K632" s="26">
        <f t="shared" si="24"/>
        <v>1</v>
      </c>
      <c r="L632" s="41">
        <f t="shared" si="24"/>
        <v>16.5</v>
      </c>
    </row>
    <row r="633" spans="1:12">
      <c r="A633" s="11">
        <v>3</v>
      </c>
      <c r="B633" s="162" t="s">
        <v>623</v>
      </c>
      <c r="C633" s="11"/>
      <c r="D633" s="11"/>
      <c r="E633" s="11">
        <v>1</v>
      </c>
      <c r="F633" s="11">
        <v>3.45</v>
      </c>
      <c r="G633" s="11"/>
      <c r="H633" s="11"/>
      <c r="I633" s="11"/>
      <c r="J633" s="11"/>
      <c r="K633" s="26">
        <f t="shared" si="24"/>
        <v>1</v>
      </c>
      <c r="L633" s="41">
        <f t="shared" si="24"/>
        <v>3.45</v>
      </c>
    </row>
    <row r="634" spans="1:12">
      <c r="A634" s="11">
        <v>4</v>
      </c>
      <c r="B634" s="162" t="s">
        <v>744</v>
      </c>
      <c r="C634" s="11"/>
      <c r="D634" s="11"/>
      <c r="E634" s="11">
        <v>1</v>
      </c>
      <c r="F634" s="11">
        <v>52.8</v>
      </c>
      <c r="G634" s="11"/>
      <c r="H634" s="11"/>
      <c r="I634" s="11"/>
      <c r="J634" s="11"/>
      <c r="K634" s="26">
        <f t="shared" si="24"/>
        <v>1</v>
      </c>
      <c r="L634" s="41">
        <f t="shared" si="24"/>
        <v>52.8</v>
      </c>
    </row>
    <row r="635" spans="1:12">
      <c r="A635" s="11">
        <v>13</v>
      </c>
      <c r="B635" s="162" t="s">
        <v>626</v>
      </c>
      <c r="C635" s="27"/>
      <c r="D635" s="27"/>
      <c r="E635" s="27">
        <v>1</v>
      </c>
      <c r="F635" s="27">
        <v>4.1500000000000004</v>
      </c>
      <c r="G635" s="27"/>
      <c r="H635" s="27"/>
      <c r="I635" s="27"/>
      <c r="J635" s="27"/>
      <c r="K635" s="26">
        <f t="shared" si="24"/>
        <v>1</v>
      </c>
      <c r="L635" s="41">
        <f t="shared" si="24"/>
        <v>4.1500000000000004</v>
      </c>
    </row>
    <row r="636" spans="1:12">
      <c r="A636" s="159">
        <v>14</v>
      </c>
      <c r="B636" s="162" t="s">
        <v>745</v>
      </c>
      <c r="C636" s="11"/>
      <c r="D636" s="11"/>
      <c r="E636" s="11">
        <v>1</v>
      </c>
      <c r="F636" s="11">
        <v>29.25</v>
      </c>
      <c r="G636" s="11"/>
      <c r="H636" s="11"/>
      <c r="I636" s="11"/>
      <c r="J636" s="11"/>
      <c r="K636" s="26">
        <f t="shared" si="24"/>
        <v>1</v>
      </c>
      <c r="L636" s="41">
        <f t="shared" si="24"/>
        <v>29.25</v>
      </c>
    </row>
    <row r="637" spans="1:12">
      <c r="A637" s="159">
        <v>14</v>
      </c>
      <c r="B637" s="162" t="s">
        <v>746</v>
      </c>
      <c r="C637" s="11"/>
      <c r="D637" s="11"/>
      <c r="E637" s="11">
        <v>1</v>
      </c>
      <c r="F637" s="11">
        <v>2.2999999999999998</v>
      </c>
      <c r="G637" s="11"/>
      <c r="H637" s="11"/>
      <c r="I637" s="11"/>
      <c r="J637" s="11"/>
      <c r="K637" s="26">
        <f t="shared" si="24"/>
        <v>1</v>
      </c>
      <c r="L637" s="41">
        <f t="shared" si="24"/>
        <v>2.2999999999999998</v>
      </c>
    </row>
    <row r="638" spans="1:12">
      <c r="A638" s="11">
        <v>3</v>
      </c>
      <c r="B638" s="162" t="s">
        <v>747</v>
      </c>
      <c r="C638" s="11"/>
      <c r="D638" s="11"/>
      <c r="E638" s="11">
        <v>7</v>
      </c>
      <c r="F638" s="11">
        <v>9.8000000000000007</v>
      </c>
      <c r="G638" s="11"/>
      <c r="H638" s="11"/>
      <c r="I638" s="11"/>
      <c r="J638" s="11"/>
      <c r="K638" s="26">
        <f t="shared" si="24"/>
        <v>7</v>
      </c>
      <c r="L638" s="41">
        <f t="shared" si="24"/>
        <v>9.8000000000000007</v>
      </c>
    </row>
    <row r="639" spans="1:12">
      <c r="A639" s="11">
        <v>4</v>
      </c>
      <c r="B639" s="162" t="s">
        <v>748</v>
      </c>
      <c r="C639" s="27"/>
      <c r="D639" s="27"/>
      <c r="E639" s="27">
        <v>3</v>
      </c>
      <c r="F639" s="27">
        <v>5.25</v>
      </c>
      <c r="G639" s="27"/>
      <c r="H639" s="27"/>
      <c r="I639" s="27"/>
      <c r="J639" s="27"/>
      <c r="K639" s="26">
        <f t="shared" si="24"/>
        <v>3</v>
      </c>
      <c r="L639" s="41">
        <f t="shared" si="24"/>
        <v>5.25</v>
      </c>
    </row>
    <row r="640" spans="1:12">
      <c r="A640" s="11">
        <v>13</v>
      </c>
      <c r="B640" s="162" t="s">
        <v>749</v>
      </c>
      <c r="C640" s="27"/>
      <c r="D640" s="27"/>
      <c r="E640" s="27">
        <v>3</v>
      </c>
      <c r="F640" s="27">
        <v>7.95</v>
      </c>
      <c r="G640" s="27"/>
      <c r="H640" s="27"/>
      <c r="I640" s="27"/>
      <c r="J640" s="27"/>
      <c r="K640" s="26">
        <f t="shared" si="24"/>
        <v>3</v>
      </c>
      <c r="L640" s="41">
        <f t="shared" si="24"/>
        <v>7.95</v>
      </c>
    </row>
    <row r="641" spans="1:12" ht="15.75" thickBot="1">
      <c r="A641" s="159">
        <v>14</v>
      </c>
      <c r="B641" s="162"/>
      <c r="C641" s="11"/>
      <c r="D641" s="11"/>
      <c r="E641" s="11"/>
      <c r="F641" s="16"/>
      <c r="G641" s="11"/>
      <c r="H641" s="11"/>
      <c r="I641" s="11"/>
      <c r="J641" s="11"/>
      <c r="K641" s="26">
        <f t="shared" si="24"/>
        <v>0</v>
      </c>
      <c r="L641" s="41">
        <f t="shared" si="24"/>
        <v>0</v>
      </c>
    </row>
    <row r="642" spans="1:12" ht="15.75" thickBot="1">
      <c r="A642" s="159">
        <v>14</v>
      </c>
      <c r="B642" s="43" t="s">
        <v>512</v>
      </c>
      <c r="C642" s="43"/>
      <c r="D642" s="43"/>
      <c r="E642" s="43"/>
      <c r="F642" s="31">
        <f>SUM(F577:F641)</f>
        <v>2498.9500000000003</v>
      </c>
      <c r="G642" s="43"/>
      <c r="H642" s="43">
        <f>SUM(H616:H641)</f>
        <v>0</v>
      </c>
      <c r="I642" s="43"/>
      <c r="J642" s="43">
        <v>0</v>
      </c>
      <c r="K642" s="43"/>
      <c r="L642" s="33">
        <f>SUM(L577:L641)</f>
        <v>2498.9500000000003</v>
      </c>
    </row>
    <row r="643" spans="1:12" ht="15.75" thickBot="1">
      <c r="A643" s="11">
        <v>3</v>
      </c>
      <c r="B643" s="34" t="s">
        <v>513</v>
      </c>
      <c r="C643" s="30"/>
      <c r="D643" s="30"/>
      <c r="E643" s="30"/>
      <c r="F643" s="32"/>
      <c r="G643" s="30"/>
      <c r="H643" s="30"/>
      <c r="I643" s="30"/>
      <c r="J643" s="30"/>
      <c r="K643" s="30"/>
      <c r="L643" s="35"/>
    </row>
    <row r="644" spans="1:12">
      <c r="A644" s="11">
        <v>4</v>
      </c>
      <c r="B644" s="27" t="s">
        <v>514</v>
      </c>
      <c r="C644" s="27">
        <v>3.1</v>
      </c>
      <c r="D644" s="27" t="s">
        <v>438</v>
      </c>
      <c r="E644" s="27">
        <v>100</v>
      </c>
      <c r="F644" s="45">
        <v>310</v>
      </c>
      <c r="G644" s="27"/>
      <c r="H644" s="27"/>
      <c r="I644" s="27"/>
      <c r="J644" s="165">
        <v>0</v>
      </c>
      <c r="K644" s="165">
        <f t="shared" ref="K644:L659" si="25">E644+G644-I644</f>
        <v>100</v>
      </c>
      <c r="L644" s="169">
        <f t="shared" si="25"/>
        <v>310</v>
      </c>
    </row>
    <row r="645" spans="1:12">
      <c r="A645" s="11">
        <v>13</v>
      </c>
      <c r="B645" s="11" t="s">
        <v>515</v>
      </c>
      <c r="C645" s="11">
        <v>17.848497536945811</v>
      </c>
      <c r="D645" s="11" t="s">
        <v>453</v>
      </c>
      <c r="E645" s="11">
        <v>406</v>
      </c>
      <c r="F645" s="16">
        <v>7246.49</v>
      </c>
      <c r="G645" s="11"/>
      <c r="H645" s="11"/>
      <c r="I645" s="11"/>
      <c r="J645" s="11">
        <v>0</v>
      </c>
      <c r="K645" s="11">
        <f t="shared" si="25"/>
        <v>406</v>
      </c>
      <c r="L645" s="16">
        <f t="shared" si="25"/>
        <v>7246.49</v>
      </c>
    </row>
    <row r="646" spans="1:12">
      <c r="A646" s="159">
        <v>14</v>
      </c>
      <c r="B646" s="11" t="s">
        <v>516</v>
      </c>
      <c r="C646" s="11">
        <v>35</v>
      </c>
      <c r="D646" s="11" t="s">
        <v>453</v>
      </c>
      <c r="E646" s="11">
        <v>6</v>
      </c>
      <c r="F646" s="16">
        <v>210</v>
      </c>
      <c r="G646" s="11"/>
      <c r="H646" s="11"/>
      <c r="I646" s="11"/>
      <c r="J646" s="11">
        <v>0</v>
      </c>
      <c r="K646" s="11">
        <f t="shared" si="25"/>
        <v>6</v>
      </c>
      <c r="L646" s="16">
        <f t="shared" si="25"/>
        <v>210</v>
      </c>
    </row>
    <row r="647" spans="1:12">
      <c r="A647" s="159">
        <v>14</v>
      </c>
      <c r="B647" s="11" t="s">
        <v>517</v>
      </c>
      <c r="C647" s="11">
        <v>28.18181818181818</v>
      </c>
      <c r="D647" s="11" t="s">
        <v>453</v>
      </c>
      <c r="E647" s="11">
        <v>5</v>
      </c>
      <c r="F647" s="16">
        <v>140.90909090909091</v>
      </c>
      <c r="G647" s="11"/>
      <c r="H647" s="11"/>
      <c r="I647" s="11"/>
      <c r="J647" s="11">
        <v>0</v>
      </c>
      <c r="K647" s="11">
        <f t="shared" si="25"/>
        <v>5</v>
      </c>
      <c r="L647" s="16">
        <f t="shared" si="25"/>
        <v>140.90909090909091</v>
      </c>
    </row>
    <row r="648" spans="1:12">
      <c r="A648" s="11">
        <v>3</v>
      </c>
      <c r="B648" s="11" t="s">
        <v>518</v>
      </c>
      <c r="C648" s="11">
        <v>31.64142857142857</v>
      </c>
      <c r="D648" s="11" t="s">
        <v>24</v>
      </c>
      <c r="E648" s="11">
        <v>5.6</v>
      </c>
      <c r="F648" s="16">
        <v>177.19199999999998</v>
      </c>
      <c r="G648" s="11"/>
      <c r="H648" s="11"/>
      <c r="I648" s="11"/>
      <c r="J648" s="11">
        <v>0</v>
      </c>
      <c r="K648" s="11">
        <f t="shared" si="25"/>
        <v>5.6</v>
      </c>
      <c r="L648" s="16">
        <f t="shared" si="25"/>
        <v>177.19199999999998</v>
      </c>
    </row>
    <row r="649" spans="1:12">
      <c r="A649" s="11">
        <v>4</v>
      </c>
      <c r="B649" s="11" t="s">
        <v>519</v>
      </c>
      <c r="C649" s="11">
        <v>29.657142857142855</v>
      </c>
      <c r="D649" s="11" t="s">
        <v>24</v>
      </c>
      <c r="E649" s="11">
        <v>33.6</v>
      </c>
      <c r="F649" s="16">
        <v>996.4799999999999</v>
      </c>
      <c r="G649" s="11"/>
      <c r="H649" s="11"/>
      <c r="I649" s="11"/>
      <c r="J649" s="11">
        <v>0</v>
      </c>
      <c r="K649" s="11">
        <f t="shared" si="25"/>
        <v>33.6</v>
      </c>
      <c r="L649" s="16">
        <f t="shared" si="25"/>
        <v>996.4799999999999</v>
      </c>
    </row>
    <row r="650" spans="1:12">
      <c r="A650" s="11">
        <v>13</v>
      </c>
      <c r="B650" s="11" t="s">
        <v>520</v>
      </c>
      <c r="C650" s="11">
        <v>48.042857142857137</v>
      </c>
      <c r="D650" s="11" t="s">
        <v>24</v>
      </c>
      <c r="E650" s="11">
        <v>33.6</v>
      </c>
      <c r="F650" s="16">
        <v>1614.2399999999998</v>
      </c>
      <c r="G650" s="11"/>
      <c r="H650" s="11"/>
      <c r="I650" s="11"/>
      <c r="J650" s="11">
        <v>0</v>
      </c>
      <c r="K650" s="11">
        <f t="shared" si="25"/>
        <v>33.6</v>
      </c>
      <c r="L650" s="16">
        <f t="shared" si="25"/>
        <v>1614.2399999999998</v>
      </c>
    </row>
    <row r="651" spans="1:12">
      <c r="A651" s="159">
        <v>14</v>
      </c>
      <c r="B651" s="11" t="s">
        <v>521</v>
      </c>
      <c r="C651" s="11">
        <v>37.157142857142858</v>
      </c>
      <c r="D651" s="11" t="s">
        <v>24</v>
      </c>
      <c r="E651" s="11">
        <v>42</v>
      </c>
      <c r="F651" s="16">
        <v>1560.6</v>
      </c>
      <c r="G651" s="11"/>
      <c r="H651" s="11"/>
      <c r="I651" s="11"/>
      <c r="J651" s="11">
        <v>0</v>
      </c>
      <c r="K651" s="11">
        <f t="shared" si="25"/>
        <v>42</v>
      </c>
      <c r="L651" s="16">
        <f t="shared" si="25"/>
        <v>1560.6</v>
      </c>
    </row>
    <row r="652" spans="1:12">
      <c r="A652" s="11">
        <v>3</v>
      </c>
      <c r="B652" s="11" t="s">
        <v>522</v>
      </c>
      <c r="C652" s="11">
        <v>31.585714285714285</v>
      </c>
      <c r="D652" s="11" t="s">
        <v>24</v>
      </c>
      <c r="E652" s="11">
        <v>14</v>
      </c>
      <c r="F652" s="16">
        <v>442.2</v>
      </c>
      <c r="G652" s="11"/>
      <c r="H652" s="11"/>
      <c r="I652" s="11"/>
      <c r="J652" s="11">
        <v>0</v>
      </c>
      <c r="K652" s="11">
        <f t="shared" si="25"/>
        <v>14</v>
      </c>
      <c r="L652" s="16">
        <f t="shared" si="25"/>
        <v>442.2</v>
      </c>
    </row>
    <row r="653" spans="1:12">
      <c r="A653" s="11">
        <v>4</v>
      </c>
      <c r="B653" s="11" t="s">
        <v>523</v>
      </c>
      <c r="C653" s="11">
        <v>35.271428571428572</v>
      </c>
      <c r="D653" s="11" t="s">
        <v>438</v>
      </c>
      <c r="E653" s="11">
        <v>5.6</v>
      </c>
      <c r="F653" s="16">
        <v>197.51999999999998</v>
      </c>
      <c r="G653" s="11"/>
      <c r="H653" s="11"/>
      <c r="I653" s="11"/>
      <c r="J653" s="11">
        <v>0</v>
      </c>
      <c r="K653" s="11">
        <f t="shared" si="25"/>
        <v>5.6</v>
      </c>
      <c r="L653" s="16">
        <f t="shared" si="25"/>
        <v>197.51999999999998</v>
      </c>
    </row>
    <row r="654" spans="1:12">
      <c r="A654" s="11">
        <v>13</v>
      </c>
      <c r="B654" s="156" t="s">
        <v>727</v>
      </c>
      <c r="C654" s="11"/>
      <c r="D654" s="11"/>
      <c r="E654" s="11">
        <v>15</v>
      </c>
      <c r="F654" s="11">
        <v>600</v>
      </c>
      <c r="G654" s="11"/>
      <c r="H654" s="11"/>
      <c r="I654" s="11"/>
      <c r="J654" s="11"/>
      <c r="K654" s="11">
        <f t="shared" si="25"/>
        <v>15</v>
      </c>
      <c r="L654" s="16">
        <f t="shared" si="25"/>
        <v>600</v>
      </c>
    </row>
    <row r="655" spans="1:12">
      <c r="A655" s="159">
        <v>14</v>
      </c>
      <c r="B655" s="157" t="s">
        <v>728</v>
      </c>
      <c r="C655" s="27"/>
      <c r="D655" s="27"/>
      <c r="E655" s="27">
        <v>3</v>
      </c>
      <c r="F655" s="27">
        <v>900</v>
      </c>
      <c r="G655" s="27"/>
      <c r="H655" s="27"/>
      <c r="I655" s="197"/>
      <c r="J655" s="11"/>
      <c r="K655" s="11">
        <f t="shared" si="25"/>
        <v>3</v>
      </c>
      <c r="L655" s="16">
        <f t="shared" si="25"/>
        <v>900</v>
      </c>
    </row>
    <row r="656" spans="1:12">
      <c r="A656" s="159">
        <v>14</v>
      </c>
      <c r="B656" s="11" t="s">
        <v>729</v>
      </c>
      <c r="C656" s="11"/>
      <c r="D656" s="11"/>
      <c r="E656" s="11">
        <v>61.6</v>
      </c>
      <c r="F656" s="11">
        <v>2104.96</v>
      </c>
      <c r="G656" s="11"/>
      <c r="H656" s="11"/>
      <c r="I656" s="11"/>
      <c r="J656" s="11"/>
      <c r="K656" s="11">
        <f t="shared" si="25"/>
        <v>61.6</v>
      </c>
      <c r="L656" s="16">
        <f t="shared" si="25"/>
        <v>2104.96</v>
      </c>
    </row>
    <row r="657" spans="1:12" ht="15.75" thickBot="1">
      <c r="A657" s="11">
        <v>3</v>
      </c>
      <c r="B657" s="11" t="s">
        <v>730</v>
      </c>
      <c r="C657" s="11"/>
      <c r="D657" s="11"/>
      <c r="E657" s="11">
        <v>61.6</v>
      </c>
      <c r="F657" s="11">
        <v>1597.64</v>
      </c>
      <c r="G657" s="11"/>
      <c r="H657" s="11"/>
      <c r="I657" s="11"/>
      <c r="J657" s="11"/>
      <c r="K657" s="11">
        <f t="shared" si="25"/>
        <v>61.6</v>
      </c>
      <c r="L657" s="16">
        <f t="shared" si="25"/>
        <v>1597.64</v>
      </c>
    </row>
    <row r="658" spans="1:12" ht="15.75" thickBot="1">
      <c r="A658" s="48"/>
      <c r="B658" s="11" t="s">
        <v>753</v>
      </c>
      <c r="C658" s="11"/>
      <c r="D658" s="11"/>
      <c r="E658" s="11">
        <v>64</v>
      </c>
      <c r="F658" s="11">
        <v>672</v>
      </c>
      <c r="G658" s="11"/>
      <c r="H658" s="11"/>
      <c r="I658" s="11"/>
      <c r="J658" s="11"/>
      <c r="K658" s="11">
        <f t="shared" si="25"/>
        <v>64</v>
      </c>
      <c r="L658" s="16">
        <f t="shared" si="25"/>
        <v>672</v>
      </c>
    </row>
    <row r="659" spans="1:12" ht="15.75" thickBot="1">
      <c r="A659" s="28"/>
      <c r="B659" s="161" t="s">
        <v>723</v>
      </c>
      <c r="C659" s="11">
        <v>40</v>
      </c>
      <c r="D659" s="11"/>
      <c r="E659" s="156">
        <v>10</v>
      </c>
      <c r="F659" s="156">
        <v>400</v>
      </c>
      <c r="G659" s="156"/>
      <c r="H659" s="156"/>
      <c r="I659" s="11"/>
      <c r="J659" s="11"/>
      <c r="K659" s="26">
        <f t="shared" si="25"/>
        <v>10</v>
      </c>
      <c r="L659" s="41">
        <f t="shared" si="25"/>
        <v>400</v>
      </c>
    </row>
    <row r="660" spans="1:12">
      <c r="A660" s="27">
        <v>1</v>
      </c>
      <c r="B660" s="161" t="s">
        <v>724</v>
      </c>
      <c r="C660" s="27"/>
      <c r="D660" s="27"/>
      <c r="E660" s="156">
        <v>10</v>
      </c>
      <c r="F660" s="156">
        <v>400</v>
      </c>
      <c r="G660" s="156"/>
      <c r="H660" s="156"/>
      <c r="I660" s="27"/>
      <c r="J660" s="27"/>
      <c r="K660" s="26">
        <f t="shared" ref="K660:L666" si="26">E660+G660-I660</f>
        <v>10</v>
      </c>
      <c r="L660" s="41">
        <f t="shared" si="26"/>
        <v>400</v>
      </c>
    </row>
    <row r="661" spans="1:12">
      <c r="A661" s="11">
        <v>2</v>
      </c>
      <c r="B661" s="161" t="s">
        <v>725</v>
      </c>
      <c r="C661" s="11"/>
      <c r="D661" s="11"/>
      <c r="E661" s="156">
        <v>10</v>
      </c>
      <c r="F661" s="156">
        <v>400</v>
      </c>
      <c r="G661" s="156"/>
      <c r="H661" s="156"/>
      <c r="I661" s="11"/>
      <c r="J661" s="11"/>
      <c r="K661" s="26">
        <f t="shared" si="26"/>
        <v>10</v>
      </c>
      <c r="L661" s="41">
        <f t="shared" si="26"/>
        <v>400</v>
      </c>
    </row>
    <row r="662" spans="1:12">
      <c r="A662" s="11">
        <v>3</v>
      </c>
      <c r="B662" s="11" t="s">
        <v>726</v>
      </c>
      <c r="C662" s="11"/>
      <c r="D662" s="11"/>
      <c r="E662" s="11">
        <v>10</v>
      </c>
      <c r="F662" s="11">
        <v>400</v>
      </c>
      <c r="G662" s="11"/>
      <c r="H662" s="11"/>
      <c r="I662" s="11"/>
      <c r="J662" s="11"/>
      <c r="K662" s="26">
        <f t="shared" si="26"/>
        <v>10</v>
      </c>
      <c r="L662" s="41">
        <f t="shared" si="26"/>
        <v>400</v>
      </c>
    </row>
    <row r="663" spans="1:12">
      <c r="A663" s="11">
        <v>4</v>
      </c>
      <c r="B663" s="27"/>
      <c r="C663" s="27"/>
      <c r="D663" s="27"/>
      <c r="E663" s="27"/>
      <c r="F663" s="45"/>
      <c r="G663" s="27"/>
      <c r="H663" s="27"/>
      <c r="I663" s="27"/>
      <c r="J663" s="27"/>
      <c r="K663" s="165">
        <f t="shared" si="26"/>
        <v>0</v>
      </c>
      <c r="L663" s="169">
        <f t="shared" si="26"/>
        <v>0</v>
      </c>
    </row>
    <row r="664" spans="1:12">
      <c r="A664" s="11">
        <v>4</v>
      </c>
      <c r="B664" s="27"/>
      <c r="C664" s="27"/>
      <c r="D664" s="27"/>
      <c r="E664" s="27"/>
      <c r="F664" s="45"/>
      <c r="G664" s="27"/>
      <c r="H664" s="27"/>
      <c r="I664" s="27"/>
      <c r="J664" s="27"/>
      <c r="K664" s="165">
        <f t="shared" si="26"/>
        <v>0</v>
      </c>
      <c r="L664" s="169">
        <f t="shared" si="26"/>
        <v>0</v>
      </c>
    </row>
    <row r="665" spans="1:12">
      <c r="A665" s="11">
        <v>4</v>
      </c>
      <c r="B665" s="27"/>
      <c r="C665" s="27"/>
      <c r="D665" s="27"/>
      <c r="E665" s="27"/>
      <c r="F665" s="45"/>
      <c r="G665" s="27"/>
      <c r="H665" s="27"/>
      <c r="I665" s="27"/>
      <c r="J665" s="27"/>
      <c r="K665" s="165">
        <f t="shared" si="26"/>
        <v>0</v>
      </c>
      <c r="L665" s="169">
        <f t="shared" si="26"/>
        <v>0</v>
      </c>
    </row>
    <row r="666" spans="1:12" ht="15.75" thickBot="1">
      <c r="A666" s="11">
        <v>4</v>
      </c>
      <c r="B666" s="27"/>
      <c r="C666" s="27"/>
      <c r="D666" s="27"/>
      <c r="E666" s="27"/>
      <c r="F666" s="45"/>
      <c r="G666" s="27"/>
      <c r="H666" s="27"/>
      <c r="I666" s="27"/>
      <c r="J666" s="27"/>
      <c r="K666" s="165">
        <f t="shared" si="26"/>
        <v>0</v>
      </c>
      <c r="L666" s="169">
        <f t="shared" si="26"/>
        <v>0</v>
      </c>
    </row>
    <row r="667" spans="1:12" ht="15.75" thickBot="1">
      <c r="A667" s="11">
        <v>5</v>
      </c>
      <c r="B667" s="43" t="s">
        <v>529</v>
      </c>
      <c r="C667" s="43"/>
      <c r="D667" s="43"/>
      <c r="E667" s="43"/>
      <c r="F667" s="122">
        <f>SUM(F644:F666)</f>
        <v>20370.231090909092</v>
      </c>
      <c r="G667" s="43"/>
      <c r="H667" s="43">
        <f>SUM(H654:H666)</f>
        <v>0</v>
      </c>
      <c r="I667" s="43"/>
      <c r="J667" s="43">
        <v>0</v>
      </c>
      <c r="K667" s="43"/>
      <c r="L667" s="138">
        <f>SUM(L644:L666)</f>
        <v>20370.231090909092</v>
      </c>
    </row>
    <row r="668" spans="1:12" ht="15.75" thickBot="1">
      <c r="A668" s="11">
        <v>6</v>
      </c>
      <c r="B668" s="34">
        <v>1514</v>
      </c>
      <c r="C668" s="30"/>
      <c r="D668" s="30"/>
      <c r="E668" s="30"/>
      <c r="F668" s="177"/>
      <c r="G668" s="177"/>
      <c r="H668" s="177"/>
      <c r="I668" s="177"/>
      <c r="J668" s="177"/>
      <c r="K668" s="177"/>
      <c r="L668" s="178"/>
    </row>
    <row r="669" spans="1:12">
      <c r="A669" s="11">
        <v>7</v>
      </c>
      <c r="B669" s="27" t="s">
        <v>530</v>
      </c>
      <c r="C669" s="27">
        <v>0.98915129151291514</v>
      </c>
      <c r="D669" s="27" t="s">
        <v>438</v>
      </c>
      <c r="E669" s="27">
        <v>271</v>
      </c>
      <c r="F669" s="11">
        <v>268.07</v>
      </c>
      <c r="G669" s="11"/>
      <c r="H669" s="11"/>
      <c r="I669" s="11"/>
      <c r="J669" s="11"/>
      <c r="K669" s="11">
        <f t="shared" ref="K669:L675" si="27">E669+G669-I669</f>
        <v>271</v>
      </c>
      <c r="L669" s="16">
        <f t="shared" si="27"/>
        <v>268.07</v>
      </c>
    </row>
    <row r="670" spans="1:12">
      <c r="A670" s="11">
        <v>8</v>
      </c>
      <c r="B670" s="11" t="s">
        <v>531</v>
      </c>
      <c r="C670" s="11">
        <v>19.916802781423112</v>
      </c>
      <c r="D670" s="11" t="s">
        <v>532</v>
      </c>
      <c r="E670" s="11">
        <v>1651.66</v>
      </c>
      <c r="F670" s="100">
        <v>23445.817599577807</v>
      </c>
      <c r="G670" s="155"/>
      <c r="H670" s="155"/>
      <c r="I670" s="21"/>
      <c r="J670" s="150"/>
      <c r="K670" s="11">
        <f t="shared" si="27"/>
        <v>1651.66</v>
      </c>
      <c r="L670" s="16">
        <f t="shared" si="27"/>
        <v>23445.817599577807</v>
      </c>
    </row>
    <row r="671" spans="1:12">
      <c r="A671" s="11">
        <v>9</v>
      </c>
      <c r="B671" s="11" t="s">
        <v>670</v>
      </c>
      <c r="C671" s="11"/>
      <c r="D671" s="11" t="s">
        <v>532</v>
      </c>
      <c r="E671" s="11">
        <v>290</v>
      </c>
      <c r="F671" s="11">
        <v>-500.54</v>
      </c>
      <c r="G671" s="155"/>
      <c r="H671" s="11"/>
      <c r="I671" s="155"/>
      <c r="J671" s="11"/>
      <c r="K671" s="11">
        <f t="shared" si="27"/>
        <v>290</v>
      </c>
      <c r="L671" s="16">
        <f t="shared" si="27"/>
        <v>-500.54</v>
      </c>
    </row>
    <row r="672" spans="1:12">
      <c r="A672" s="11">
        <v>10</v>
      </c>
      <c r="B672" s="26" t="s">
        <v>674</v>
      </c>
      <c r="C672" s="26"/>
      <c r="D672" s="26" t="s">
        <v>532</v>
      </c>
      <c r="E672" s="26">
        <v>0</v>
      </c>
      <c r="F672" s="11">
        <v>3255.2</v>
      </c>
      <c r="G672" s="151">
        <v>109.68</v>
      </c>
      <c r="H672" s="151"/>
      <c r="I672" s="152">
        <v>109.68</v>
      </c>
      <c r="J672" s="151"/>
      <c r="K672" s="11">
        <f t="shared" si="27"/>
        <v>0</v>
      </c>
      <c r="L672" s="16">
        <f t="shared" si="27"/>
        <v>3255.2</v>
      </c>
    </row>
    <row r="673" spans="1:12">
      <c r="A673" s="11">
        <v>13</v>
      </c>
      <c r="B673" s="11" t="s">
        <v>678</v>
      </c>
      <c r="C673" s="11"/>
      <c r="D673" s="11"/>
      <c r="E673" s="11">
        <v>30</v>
      </c>
      <c r="F673" s="16">
        <v>1200</v>
      </c>
      <c r="G673" s="11"/>
      <c r="H673" s="16"/>
      <c r="I673" s="11"/>
      <c r="J673" s="11"/>
      <c r="K673" s="11">
        <f t="shared" si="27"/>
        <v>30</v>
      </c>
      <c r="L673" s="16">
        <f t="shared" si="27"/>
        <v>1200</v>
      </c>
    </row>
    <row r="674" spans="1:12">
      <c r="A674" s="159">
        <v>14</v>
      </c>
      <c r="B674" s="11" t="s">
        <v>679</v>
      </c>
      <c r="C674" s="11"/>
      <c r="D674" s="11"/>
      <c r="E674" s="11">
        <v>1</v>
      </c>
      <c r="F674" s="16">
        <v>300</v>
      </c>
      <c r="G674" s="11"/>
      <c r="H674" s="16"/>
      <c r="I674" s="11"/>
      <c r="J674" s="11"/>
      <c r="K674" s="11">
        <f t="shared" si="27"/>
        <v>1</v>
      </c>
      <c r="L674" s="16">
        <f t="shared" si="27"/>
        <v>300</v>
      </c>
    </row>
    <row r="675" spans="1:12" ht="15.75" thickBot="1">
      <c r="A675" s="11">
        <v>3</v>
      </c>
      <c r="B675" s="26" t="s">
        <v>680</v>
      </c>
      <c r="C675" s="26"/>
      <c r="D675" s="26"/>
      <c r="E675" s="26">
        <v>1</v>
      </c>
      <c r="F675" s="169">
        <v>360</v>
      </c>
      <c r="G675" s="26"/>
      <c r="H675" s="41"/>
      <c r="I675" s="26"/>
      <c r="J675" s="26"/>
      <c r="K675" s="26">
        <f t="shared" si="27"/>
        <v>1</v>
      </c>
      <c r="L675" s="41">
        <f t="shared" si="27"/>
        <v>360</v>
      </c>
    </row>
    <row r="676" spans="1:12" ht="15.75" thickBot="1">
      <c r="A676" s="11">
        <v>4</v>
      </c>
      <c r="B676" s="43" t="s">
        <v>533</v>
      </c>
      <c r="C676" s="43"/>
      <c r="D676" s="43"/>
      <c r="E676" s="43"/>
      <c r="F676" s="112">
        <f>SUM(F669:F675)</f>
        <v>28328.547599577807</v>
      </c>
      <c r="G676" s="43"/>
      <c r="H676" s="43"/>
      <c r="I676" s="43"/>
      <c r="J676" s="181">
        <f>SUM(J670:J675)</f>
        <v>0</v>
      </c>
      <c r="K676" s="179"/>
      <c r="L676" s="180">
        <f>SUM(L669:L675)</f>
        <v>28328.547599577807</v>
      </c>
    </row>
    <row r="677" spans="1:12" ht="15.75" thickBot="1">
      <c r="A677" s="11">
        <v>13</v>
      </c>
      <c r="B677" s="166">
        <v>1515</v>
      </c>
      <c r="C677" s="53"/>
      <c r="D677" s="53"/>
      <c r="E677" s="53"/>
      <c r="F677" s="53"/>
      <c r="G677" s="53"/>
      <c r="H677" s="53"/>
      <c r="I677" s="53"/>
      <c r="J677" s="53"/>
      <c r="K677" s="53"/>
      <c r="L677" s="167"/>
    </row>
    <row r="678" spans="1:12">
      <c r="A678" s="11">
        <v>13</v>
      </c>
      <c r="B678" s="27" t="s">
        <v>534</v>
      </c>
      <c r="C678" s="27">
        <v>2500</v>
      </c>
      <c r="D678" s="27" t="s">
        <v>24</v>
      </c>
      <c r="E678" s="27">
        <v>2</v>
      </c>
      <c r="F678" s="45">
        <v>5000</v>
      </c>
      <c r="G678" s="27"/>
      <c r="H678" s="27"/>
      <c r="I678" s="27"/>
      <c r="J678" s="27"/>
      <c r="K678" s="26">
        <f t="shared" ref="K678:L685" si="28">E678+G678-I678</f>
        <v>2</v>
      </c>
      <c r="L678" s="41">
        <f t="shared" si="28"/>
        <v>5000</v>
      </c>
    </row>
    <row r="679" spans="1:12">
      <c r="A679" s="159">
        <v>14</v>
      </c>
      <c r="B679" s="11" t="s">
        <v>535</v>
      </c>
      <c r="C679" s="11">
        <v>5230</v>
      </c>
      <c r="D679" s="11" t="s">
        <v>24</v>
      </c>
      <c r="E679" s="11">
        <v>4</v>
      </c>
      <c r="F679" s="16">
        <v>20920</v>
      </c>
      <c r="G679" s="11"/>
      <c r="H679" s="11"/>
      <c r="I679" s="11"/>
      <c r="J679" s="11"/>
      <c r="K679" s="26">
        <f t="shared" si="28"/>
        <v>4</v>
      </c>
      <c r="L679" s="41">
        <f t="shared" si="28"/>
        <v>20920</v>
      </c>
    </row>
    <row r="680" spans="1:12">
      <c r="A680" s="11">
        <v>3</v>
      </c>
      <c r="B680" s="11" t="s">
        <v>535</v>
      </c>
      <c r="C680" s="11">
        <v>3400</v>
      </c>
      <c r="D680" s="11" t="s">
        <v>24</v>
      </c>
      <c r="E680" s="11">
        <v>3</v>
      </c>
      <c r="F680" s="16">
        <v>10200</v>
      </c>
      <c r="G680" s="11"/>
      <c r="H680" s="11"/>
      <c r="I680" s="11"/>
      <c r="J680" s="11"/>
      <c r="K680" s="26">
        <f t="shared" si="28"/>
        <v>3</v>
      </c>
      <c r="L680" s="41">
        <f t="shared" si="28"/>
        <v>10200</v>
      </c>
    </row>
    <row r="681" spans="1:12">
      <c r="A681" s="11">
        <v>4</v>
      </c>
      <c r="B681" s="11" t="s">
        <v>536</v>
      </c>
      <c r="C681" s="11">
        <v>300</v>
      </c>
      <c r="D681" s="11" t="s">
        <v>24</v>
      </c>
      <c r="E681" s="11">
        <v>1</v>
      </c>
      <c r="F681" s="16">
        <v>300</v>
      </c>
      <c r="G681" s="11"/>
      <c r="H681" s="11"/>
      <c r="I681" s="11"/>
      <c r="J681" s="11"/>
      <c r="K681" s="26">
        <f t="shared" si="28"/>
        <v>1</v>
      </c>
      <c r="L681" s="41">
        <f t="shared" si="28"/>
        <v>300</v>
      </c>
    </row>
    <row r="682" spans="1:12" ht="15.75" thickBot="1">
      <c r="A682" s="159">
        <v>14</v>
      </c>
      <c r="B682" s="26" t="s">
        <v>537</v>
      </c>
      <c r="C682" s="26">
        <v>250</v>
      </c>
      <c r="D682" s="26" t="s">
        <v>24</v>
      </c>
      <c r="E682" s="26">
        <v>1</v>
      </c>
      <c r="F682" s="41">
        <v>250</v>
      </c>
      <c r="G682" s="26"/>
      <c r="H682" s="26"/>
      <c r="I682" s="26"/>
      <c r="J682" s="26"/>
      <c r="K682" s="26">
        <f t="shared" si="28"/>
        <v>1</v>
      </c>
      <c r="L682" s="41">
        <f t="shared" si="28"/>
        <v>250</v>
      </c>
    </row>
    <row r="683" spans="1:12" ht="15.75" thickBot="1">
      <c r="A683" s="48"/>
      <c r="B683" s="11" t="s">
        <v>676</v>
      </c>
      <c r="C683" s="11"/>
      <c r="D683" s="11"/>
      <c r="E683" s="11">
        <v>1</v>
      </c>
      <c r="F683" s="16">
        <v>530</v>
      </c>
      <c r="G683" s="11"/>
      <c r="H683" s="16"/>
      <c r="I683" s="11"/>
      <c r="J683" s="11"/>
      <c r="K683" s="26">
        <f t="shared" si="28"/>
        <v>1</v>
      </c>
      <c r="L683" s="41">
        <f t="shared" si="28"/>
        <v>530</v>
      </c>
    </row>
    <row r="684" spans="1:12" ht="15.75" thickBot="1">
      <c r="A684" s="28"/>
      <c r="B684" s="11" t="s">
        <v>677</v>
      </c>
      <c r="C684" s="11"/>
      <c r="D684" s="11"/>
      <c r="E684" s="11">
        <v>1</v>
      </c>
      <c r="F684" s="16">
        <v>450</v>
      </c>
      <c r="G684" s="11"/>
      <c r="H684" s="16"/>
      <c r="I684" s="11"/>
      <c r="J684" s="11"/>
      <c r="K684" s="26">
        <f t="shared" si="28"/>
        <v>1</v>
      </c>
      <c r="L684" s="41">
        <f t="shared" si="28"/>
        <v>450</v>
      </c>
    </row>
    <row r="685" spans="1:12" ht="15.75" thickBot="1">
      <c r="A685" s="27">
        <v>1</v>
      </c>
      <c r="B685" s="26"/>
      <c r="C685" s="26"/>
      <c r="D685" s="26"/>
      <c r="E685" s="26"/>
      <c r="F685" s="41"/>
      <c r="G685" s="26"/>
      <c r="H685" s="26"/>
      <c r="I685" s="26"/>
      <c r="J685" s="26"/>
      <c r="K685" s="26">
        <f t="shared" si="28"/>
        <v>0</v>
      </c>
      <c r="L685" s="41">
        <f t="shared" si="28"/>
        <v>0</v>
      </c>
    </row>
    <row r="686" spans="1:12" ht="15.75" thickBot="1">
      <c r="A686" s="11">
        <v>2</v>
      </c>
      <c r="B686" s="43" t="s">
        <v>538</v>
      </c>
      <c r="C686" s="43"/>
      <c r="D686" s="43"/>
      <c r="E686" s="43"/>
      <c r="F686" s="122">
        <f>SUM(F678:F685)</f>
        <v>37650</v>
      </c>
      <c r="G686" s="43"/>
      <c r="H686" s="43">
        <v>0</v>
      </c>
      <c r="I686" s="43"/>
      <c r="J686" s="43">
        <v>0</v>
      </c>
      <c r="K686" s="43"/>
      <c r="L686" s="138">
        <f>SUM(L678:L685)</f>
        <v>37650</v>
      </c>
    </row>
    <row r="687" spans="1:12" ht="15.75" thickBot="1">
      <c r="A687" s="11">
        <v>3</v>
      </c>
      <c r="B687" s="53" t="s">
        <v>539</v>
      </c>
      <c r="C687" s="53"/>
      <c r="D687" s="53"/>
      <c r="E687" s="53"/>
      <c r="F687" s="53"/>
      <c r="G687" s="53"/>
      <c r="H687" s="53"/>
      <c r="I687" s="53"/>
      <c r="J687" s="53"/>
      <c r="K687" s="53"/>
      <c r="L687" s="167"/>
    </row>
    <row r="688" spans="1:12">
      <c r="A688" s="26">
        <v>4</v>
      </c>
      <c r="B688" s="27" t="s">
        <v>540</v>
      </c>
      <c r="C688" s="27"/>
      <c r="D688" s="27" t="s">
        <v>24</v>
      </c>
      <c r="E688" s="27">
        <v>27</v>
      </c>
      <c r="F688" s="45">
        <v>675</v>
      </c>
      <c r="G688" s="27"/>
      <c r="H688" s="27"/>
      <c r="I688" s="27"/>
      <c r="J688" s="27"/>
      <c r="K688" s="26">
        <f t="shared" ref="K688:L703" si="29">E688+G688-I688</f>
        <v>27</v>
      </c>
      <c r="L688" s="41">
        <f t="shared" si="29"/>
        <v>675</v>
      </c>
    </row>
    <row r="689" spans="1:12">
      <c r="A689" s="11"/>
      <c r="B689" s="11" t="s">
        <v>541</v>
      </c>
      <c r="C689" s="11"/>
      <c r="D689" s="11" t="s">
        <v>24</v>
      </c>
      <c r="E689" s="11">
        <v>31</v>
      </c>
      <c r="F689" s="16">
        <v>155</v>
      </c>
      <c r="G689" s="11"/>
      <c r="H689" s="11"/>
      <c r="I689" s="11"/>
      <c r="J689" s="11"/>
      <c r="K689" s="26">
        <f t="shared" si="29"/>
        <v>31</v>
      </c>
      <c r="L689" s="41">
        <f t="shared" si="29"/>
        <v>155</v>
      </c>
    </row>
    <row r="690" spans="1:12">
      <c r="A690" s="11"/>
      <c r="B690" s="11" t="s">
        <v>542</v>
      </c>
      <c r="C690" s="11"/>
      <c r="D690" s="11" t="s">
        <v>543</v>
      </c>
      <c r="E690" s="11">
        <v>210</v>
      </c>
      <c r="F690" s="16">
        <v>1260</v>
      </c>
      <c r="G690" s="11"/>
      <c r="H690" s="11"/>
      <c r="I690" s="11"/>
      <c r="J690" s="11"/>
      <c r="K690" s="26">
        <f t="shared" si="29"/>
        <v>210</v>
      </c>
      <c r="L690" s="41">
        <f t="shared" si="29"/>
        <v>1260</v>
      </c>
    </row>
    <row r="691" spans="1:12" ht="15.75" thickBot="1">
      <c r="A691" s="26"/>
      <c r="B691" s="11" t="s">
        <v>544</v>
      </c>
      <c r="C691" s="11"/>
      <c r="D691" s="11" t="s">
        <v>543</v>
      </c>
      <c r="E691" s="11">
        <v>75</v>
      </c>
      <c r="F691" s="16">
        <v>750</v>
      </c>
      <c r="G691" s="11"/>
      <c r="H691" s="11"/>
      <c r="I691" s="11"/>
      <c r="J691" s="11"/>
      <c r="K691" s="26">
        <f t="shared" si="29"/>
        <v>75</v>
      </c>
      <c r="L691" s="41">
        <f t="shared" si="29"/>
        <v>750</v>
      </c>
    </row>
    <row r="692" spans="1:12" ht="15.75" thickBot="1">
      <c r="A692" s="48"/>
      <c r="B692" s="11" t="s">
        <v>545</v>
      </c>
      <c r="C692" s="11"/>
      <c r="D692" s="11" t="s">
        <v>24</v>
      </c>
      <c r="E692" s="11">
        <v>4</v>
      </c>
      <c r="F692" s="16">
        <v>120</v>
      </c>
      <c r="G692" s="11"/>
      <c r="H692" s="11"/>
      <c r="I692" s="11"/>
      <c r="J692" s="11"/>
      <c r="K692" s="26">
        <f t="shared" si="29"/>
        <v>4</v>
      </c>
      <c r="L692" s="41">
        <f t="shared" si="29"/>
        <v>120</v>
      </c>
    </row>
    <row r="693" spans="1:12" ht="15.75" thickBot="1">
      <c r="A693" s="75"/>
      <c r="B693" s="11" t="s">
        <v>546</v>
      </c>
      <c r="C693" s="11"/>
      <c r="D693" s="11" t="s">
        <v>24</v>
      </c>
      <c r="E693" s="11">
        <v>8</v>
      </c>
      <c r="F693" s="16">
        <v>90</v>
      </c>
      <c r="G693" s="11"/>
      <c r="H693" s="11"/>
      <c r="I693" s="11"/>
      <c r="J693" s="11"/>
      <c r="K693" s="26">
        <f t="shared" si="29"/>
        <v>8</v>
      </c>
      <c r="L693" s="41">
        <f t="shared" si="29"/>
        <v>90</v>
      </c>
    </row>
    <row r="694" spans="1:12">
      <c r="A694" s="27">
        <v>1</v>
      </c>
      <c r="B694" s="11" t="s">
        <v>547</v>
      </c>
      <c r="C694" s="11"/>
      <c r="D694" s="11" t="s">
        <v>24</v>
      </c>
      <c r="E694" s="11">
        <v>1</v>
      </c>
      <c r="F694" s="16">
        <v>20</v>
      </c>
      <c r="G694" s="11"/>
      <c r="H694" s="11"/>
      <c r="I694" s="11"/>
      <c r="J694" s="11"/>
      <c r="K694" s="26">
        <f t="shared" si="29"/>
        <v>1</v>
      </c>
      <c r="L694" s="41">
        <f t="shared" si="29"/>
        <v>20</v>
      </c>
    </row>
    <row r="695" spans="1:12">
      <c r="A695" s="11">
        <v>2</v>
      </c>
      <c r="B695" s="11" t="s">
        <v>548</v>
      </c>
      <c r="C695" s="11"/>
      <c r="D695" s="11" t="s">
        <v>24</v>
      </c>
      <c r="E695" s="11">
        <v>3</v>
      </c>
      <c r="F695" s="16">
        <v>150</v>
      </c>
      <c r="G695" s="11"/>
      <c r="H695" s="11"/>
      <c r="I695" s="11"/>
      <c r="J695" s="11"/>
      <c r="K695" s="26">
        <f t="shared" si="29"/>
        <v>3</v>
      </c>
      <c r="L695" s="41">
        <f t="shared" si="29"/>
        <v>150</v>
      </c>
    </row>
    <row r="696" spans="1:12">
      <c r="A696" s="11">
        <v>3</v>
      </c>
      <c r="B696" s="11" t="s">
        <v>549</v>
      </c>
      <c r="C696" s="11"/>
      <c r="D696" s="11" t="s">
        <v>24</v>
      </c>
      <c r="E696" s="11">
        <v>3</v>
      </c>
      <c r="F696" s="16">
        <v>50</v>
      </c>
      <c r="G696" s="11"/>
      <c r="H696" s="11"/>
      <c r="I696" s="11"/>
      <c r="J696" s="11"/>
      <c r="K696" s="26">
        <f t="shared" si="29"/>
        <v>3</v>
      </c>
      <c r="L696" s="41">
        <f t="shared" si="29"/>
        <v>50</v>
      </c>
    </row>
    <row r="697" spans="1:12">
      <c r="A697" s="11">
        <v>4</v>
      </c>
      <c r="B697" s="11" t="s">
        <v>550</v>
      </c>
      <c r="C697" s="11"/>
      <c r="D697" s="11" t="s">
        <v>24</v>
      </c>
      <c r="E697" s="11">
        <v>6</v>
      </c>
      <c r="F697" s="16">
        <v>1500</v>
      </c>
      <c r="G697" s="11"/>
      <c r="H697" s="11"/>
      <c r="I697" s="11"/>
      <c r="J697" s="11"/>
      <c r="K697" s="26">
        <f t="shared" si="29"/>
        <v>6</v>
      </c>
      <c r="L697" s="41">
        <f t="shared" si="29"/>
        <v>1500</v>
      </c>
    </row>
    <row r="698" spans="1:12">
      <c r="A698" s="26">
        <v>5</v>
      </c>
      <c r="B698" s="11" t="s">
        <v>551</v>
      </c>
      <c r="C698" s="11"/>
      <c r="D698" s="11" t="s">
        <v>24</v>
      </c>
      <c r="E698" s="11">
        <v>6</v>
      </c>
      <c r="F698" s="16">
        <v>60</v>
      </c>
      <c r="G698" s="11"/>
      <c r="H698" s="11"/>
      <c r="I698" s="11"/>
      <c r="J698" s="11"/>
      <c r="K698" s="26">
        <f t="shared" si="29"/>
        <v>6</v>
      </c>
      <c r="L698" s="41">
        <f t="shared" si="29"/>
        <v>60</v>
      </c>
    </row>
    <row r="699" spans="1:12">
      <c r="A699" s="11"/>
      <c r="B699" s="11" t="s">
        <v>109</v>
      </c>
      <c r="C699" s="11"/>
      <c r="D699" s="11" t="s">
        <v>24</v>
      </c>
      <c r="E699" s="11">
        <v>2</v>
      </c>
      <c r="F699" s="16">
        <v>120</v>
      </c>
      <c r="G699" s="11"/>
      <c r="H699" s="11"/>
      <c r="I699" s="11"/>
      <c r="J699" s="11"/>
      <c r="K699" s="26">
        <f t="shared" si="29"/>
        <v>2</v>
      </c>
      <c r="L699" s="41">
        <f t="shared" si="29"/>
        <v>120</v>
      </c>
    </row>
    <row r="700" spans="1:12">
      <c r="A700" s="11"/>
      <c r="B700" s="11" t="s">
        <v>552</v>
      </c>
      <c r="C700" s="11"/>
      <c r="D700" s="11" t="s">
        <v>24</v>
      </c>
      <c r="E700" s="11">
        <v>1</v>
      </c>
      <c r="F700" s="16">
        <v>358</v>
      </c>
      <c r="G700" s="11"/>
      <c r="H700" s="11"/>
      <c r="I700" s="11"/>
      <c r="J700" s="11"/>
      <c r="K700" s="26">
        <f t="shared" si="29"/>
        <v>1</v>
      </c>
      <c r="L700" s="41">
        <f t="shared" si="29"/>
        <v>358</v>
      </c>
    </row>
    <row r="701" spans="1:12" ht="15.75" thickBot="1">
      <c r="A701" s="26"/>
      <c r="B701" s="11" t="s">
        <v>553</v>
      </c>
      <c r="C701" s="11"/>
      <c r="D701" s="11" t="s">
        <v>24</v>
      </c>
      <c r="E701" s="11">
        <v>1</v>
      </c>
      <c r="F701" s="16">
        <v>500</v>
      </c>
      <c r="G701" s="11"/>
      <c r="H701" s="11"/>
      <c r="I701" s="11"/>
      <c r="J701" s="11"/>
      <c r="K701" s="26">
        <f t="shared" si="29"/>
        <v>1</v>
      </c>
      <c r="L701" s="41">
        <f t="shared" si="29"/>
        <v>500</v>
      </c>
    </row>
    <row r="702" spans="1:12" ht="15.75" thickBot="1">
      <c r="A702" s="48"/>
      <c r="B702" s="11" t="s">
        <v>554</v>
      </c>
      <c r="C702" s="11"/>
      <c r="D702" s="11" t="s">
        <v>24</v>
      </c>
      <c r="E702" s="11">
        <v>2</v>
      </c>
      <c r="F702" s="16">
        <v>120</v>
      </c>
      <c r="G702" s="11"/>
      <c r="H702" s="11"/>
      <c r="I702" s="11"/>
      <c r="J702" s="11"/>
      <c r="K702" s="26">
        <f t="shared" si="29"/>
        <v>2</v>
      </c>
      <c r="L702" s="41">
        <f t="shared" si="29"/>
        <v>120</v>
      </c>
    </row>
    <row r="703" spans="1:12" ht="15.75" thickBot="1">
      <c r="A703" s="75"/>
      <c r="B703" s="11" t="s">
        <v>555</v>
      </c>
      <c r="C703" s="11"/>
      <c r="D703" s="11" t="s">
        <v>24</v>
      </c>
      <c r="E703" s="11">
        <v>1</v>
      </c>
      <c r="F703" s="16">
        <v>50</v>
      </c>
      <c r="G703" s="11"/>
      <c r="H703" s="11"/>
      <c r="I703" s="11"/>
      <c r="J703" s="11"/>
      <c r="K703" s="26">
        <f t="shared" si="29"/>
        <v>1</v>
      </c>
      <c r="L703" s="41">
        <f t="shared" si="29"/>
        <v>50</v>
      </c>
    </row>
    <row r="704" spans="1:12">
      <c r="A704" s="27">
        <v>1</v>
      </c>
      <c r="B704" s="11" t="s">
        <v>556</v>
      </c>
      <c r="C704" s="11"/>
      <c r="D704" s="11" t="s">
        <v>24</v>
      </c>
      <c r="E704" s="11">
        <v>67</v>
      </c>
      <c r="F704" s="16">
        <v>677</v>
      </c>
      <c r="G704" s="11"/>
      <c r="H704" s="11"/>
      <c r="I704" s="11"/>
      <c r="J704" s="11"/>
      <c r="K704" s="26">
        <f t="shared" ref="K704:L705" si="30">E704+G704-I704</f>
        <v>67</v>
      </c>
      <c r="L704" s="41">
        <f t="shared" si="30"/>
        <v>677</v>
      </c>
    </row>
    <row r="705" spans="1:12" ht="15.75" thickBot="1">
      <c r="A705" s="11">
        <v>2</v>
      </c>
      <c r="B705" s="26" t="s">
        <v>557</v>
      </c>
      <c r="C705" s="26"/>
      <c r="D705" s="26" t="s">
        <v>532</v>
      </c>
      <c r="E705" s="26"/>
      <c r="F705" s="41">
        <v>25189.65</v>
      </c>
      <c r="G705" s="26"/>
      <c r="H705" s="26"/>
      <c r="I705" s="26"/>
      <c r="J705" s="26"/>
      <c r="K705" s="26">
        <f t="shared" si="30"/>
        <v>0</v>
      </c>
      <c r="L705" s="41">
        <f t="shared" si="30"/>
        <v>25189.65</v>
      </c>
    </row>
    <row r="706" spans="1:12" ht="15.75" thickBot="1">
      <c r="A706" s="11">
        <v>3</v>
      </c>
      <c r="B706" s="43" t="s">
        <v>558</v>
      </c>
      <c r="C706" s="43"/>
      <c r="D706" s="43"/>
      <c r="E706" s="43"/>
      <c r="F706" s="122">
        <v>31844.65</v>
      </c>
      <c r="G706" s="43"/>
      <c r="H706" s="43">
        <v>0</v>
      </c>
      <c r="I706" s="43"/>
      <c r="J706" s="43">
        <v>0</v>
      </c>
      <c r="K706" s="43"/>
      <c r="L706" s="138">
        <v>31844.65</v>
      </c>
    </row>
    <row r="707" spans="1:12" ht="15.75" thickBot="1">
      <c r="A707" s="11">
        <v>4</v>
      </c>
      <c r="B707" s="182"/>
      <c r="C707" s="182"/>
      <c r="D707" s="182"/>
      <c r="E707" s="182"/>
      <c r="F707" s="183"/>
      <c r="G707" s="182"/>
      <c r="H707" s="182"/>
      <c r="I707" s="182"/>
      <c r="J707" s="182"/>
      <c r="K707" s="182"/>
      <c r="L707" s="184"/>
    </row>
    <row r="708" spans="1:12" ht="15.75" thickBot="1">
      <c r="A708" s="11">
        <v>5</v>
      </c>
      <c r="B708" s="34">
        <v>1311</v>
      </c>
      <c r="C708" s="43"/>
      <c r="D708" s="43"/>
      <c r="E708" s="43"/>
      <c r="F708" s="185"/>
      <c r="G708" s="43"/>
      <c r="H708" s="43"/>
      <c r="I708" s="43"/>
      <c r="J708" s="43"/>
      <c r="K708" s="43"/>
      <c r="L708" s="186"/>
    </row>
    <row r="709" spans="1:12" ht="15.75" thickBot="1">
      <c r="A709" s="11">
        <v>6</v>
      </c>
      <c r="B709" s="182" t="s">
        <v>688</v>
      </c>
      <c r="C709" s="182"/>
      <c r="D709" s="182" t="s">
        <v>24</v>
      </c>
      <c r="E709" s="182">
        <v>1</v>
      </c>
      <c r="F709" s="187">
        <v>12240</v>
      </c>
      <c r="G709" s="182"/>
      <c r="H709" s="188"/>
      <c r="I709" s="182"/>
      <c r="J709" s="182"/>
      <c r="K709" s="26">
        <f t="shared" ref="K709:L709" si="31">E709+G709-I709</f>
        <v>1</v>
      </c>
      <c r="L709" s="41">
        <f t="shared" si="31"/>
        <v>12240</v>
      </c>
    </row>
    <row r="710" spans="1:12" ht="15.75" thickBot="1">
      <c r="A710" s="11">
        <v>7</v>
      </c>
      <c r="B710" s="43" t="s">
        <v>687</v>
      </c>
      <c r="C710" s="43"/>
      <c r="D710" s="43"/>
      <c r="E710" s="43"/>
      <c r="F710" s="191">
        <f>SUM(F709)</f>
        <v>12240</v>
      </c>
      <c r="G710" s="43"/>
      <c r="H710" s="190">
        <f>H709</f>
        <v>0</v>
      </c>
      <c r="I710" s="43"/>
      <c r="J710" s="43"/>
      <c r="K710" s="43"/>
      <c r="L710" s="138">
        <f>L709</f>
        <v>12240</v>
      </c>
    </row>
    <row r="711" spans="1:12" ht="15.75" thickBot="1">
      <c r="A711" s="11">
        <v>8</v>
      </c>
      <c r="B711" s="166">
        <v>1312</v>
      </c>
      <c r="C711" s="53"/>
      <c r="D711" s="53"/>
      <c r="E711" s="53"/>
      <c r="F711" s="189"/>
      <c r="G711" s="53"/>
      <c r="H711" s="53"/>
      <c r="I711" s="53"/>
      <c r="J711" s="53"/>
      <c r="K711" s="53"/>
      <c r="L711" s="167"/>
    </row>
    <row r="712" spans="1:12">
      <c r="A712" s="11">
        <v>9</v>
      </c>
      <c r="B712" s="27" t="s">
        <v>559</v>
      </c>
      <c r="C712" s="27"/>
      <c r="D712" s="27" t="s">
        <v>24</v>
      </c>
      <c r="E712" s="27">
        <v>48</v>
      </c>
      <c r="F712" s="45">
        <v>46080</v>
      </c>
      <c r="G712" s="27"/>
      <c r="H712" s="27"/>
      <c r="I712" s="27"/>
      <c r="J712" s="27"/>
      <c r="K712" s="26">
        <f t="shared" ref="K712:L727" si="32">E712+G712-I712</f>
        <v>48</v>
      </c>
      <c r="L712" s="41">
        <f t="shared" si="32"/>
        <v>46080</v>
      </c>
    </row>
    <row r="713" spans="1:12">
      <c r="A713" s="11">
        <v>10</v>
      </c>
      <c r="B713" s="11" t="s">
        <v>560</v>
      </c>
      <c r="C713" s="11"/>
      <c r="D713" s="11" t="s">
        <v>24</v>
      </c>
      <c r="E713" s="11">
        <v>96</v>
      </c>
      <c r="F713" s="16">
        <v>29280</v>
      </c>
      <c r="G713" s="11"/>
      <c r="H713" s="11"/>
      <c r="I713" s="11"/>
      <c r="J713" s="11"/>
      <c r="K713" s="26">
        <f t="shared" si="32"/>
        <v>96</v>
      </c>
      <c r="L713" s="41">
        <f t="shared" si="32"/>
        <v>29280</v>
      </c>
    </row>
    <row r="714" spans="1:12">
      <c r="A714" s="11">
        <v>11</v>
      </c>
      <c r="B714" s="11" t="s">
        <v>563</v>
      </c>
      <c r="C714" s="11"/>
      <c r="D714" s="11" t="s">
        <v>24</v>
      </c>
      <c r="E714" s="11">
        <v>2</v>
      </c>
      <c r="F714" s="16">
        <v>178.2</v>
      </c>
      <c r="G714" s="11"/>
      <c r="H714" s="11"/>
      <c r="I714" s="11"/>
      <c r="J714" s="11"/>
      <c r="K714" s="26">
        <f t="shared" si="32"/>
        <v>2</v>
      </c>
      <c r="L714" s="41">
        <f t="shared" si="32"/>
        <v>178.2</v>
      </c>
    </row>
    <row r="715" spans="1:12">
      <c r="A715" s="11">
        <v>12</v>
      </c>
      <c r="B715" s="11" t="s">
        <v>564</v>
      </c>
      <c r="C715" s="11"/>
      <c r="D715" s="11" t="s">
        <v>24</v>
      </c>
      <c r="E715" s="11">
        <v>7</v>
      </c>
      <c r="F715" s="16">
        <v>416.5</v>
      </c>
      <c r="G715" s="11"/>
      <c r="H715" s="11"/>
      <c r="I715" s="11"/>
      <c r="J715" s="11"/>
      <c r="K715" s="26">
        <f t="shared" si="32"/>
        <v>7</v>
      </c>
      <c r="L715" s="41">
        <f t="shared" si="32"/>
        <v>416.5</v>
      </c>
    </row>
    <row r="716" spans="1:12">
      <c r="A716" s="11">
        <v>13</v>
      </c>
      <c r="B716" s="11" t="s">
        <v>565</v>
      </c>
      <c r="C716" s="11"/>
      <c r="D716" s="11" t="s">
        <v>24</v>
      </c>
      <c r="E716" s="11">
        <v>2</v>
      </c>
      <c r="F716" s="16">
        <v>136</v>
      </c>
      <c r="G716" s="11"/>
      <c r="H716" s="11"/>
      <c r="I716" s="11"/>
      <c r="J716" s="11"/>
      <c r="K716" s="26">
        <f t="shared" si="32"/>
        <v>2</v>
      </c>
      <c r="L716" s="41">
        <f t="shared" si="32"/>
        <v>136</v>
      </c>
    </row>
    <row r="717" spans="1:12">
      <c r="A717" s="11">
        <v>14</v>
      </c>
      <c r="B717" s="11" t="s">
        <v>566</v>
      </c>
      <c r="C717" s="11"/>
      <c r="D717" s="11" t="s">
        <v>24</v>
      </c>
      <c r="E717" s="11">
        <v>2</v>
      </c>
      <c r="F717" s="16">
        <v>136</v>
      </c>
      <c r="G717" s="11"/>
      <c r="H717" s="11"/>
      <c r="I717" s="11"/>
      <c r="J717" s="11"/>
      <c r="K717" s="26">
        <f t="shared" si="32"/>
        <v>2</v>
      </c>
      <c r="L717" s="41">
        <f t="shared" si="32"/>
        <v>136</v>
      </c>
    </row>
    <row r="718" spans="1:12">
      <c r="A718" s="11">
        <v>15</v>
      </c>
      <c r="B718" s="11" t="s">
        <v>567</v>
      </c>
      <c r="C718" s="11"/>
      <c r="D718" s="11" t="s">
        <v>24</v>
      </c>
      <c r="E718" s="11">
        <v>2</v>
      </c>
      <c r="F718" s="16">
        <v>136</v>
      </c>
      <c r="G718" s="11"/>
      <c r="H718" s="11"/>
      <c r="I718" s="11"/>
      <c r="J718" s="11"/>
      <c r="K718" s="26">
        <f t="shared" si="32"/>
        <v>2</v>
      </c>
      <c r="L718" s="41">
        <f t="shared" si="32"/>
        <v>136</v>
      </c>
    </row>
    <row r="719" spans="1:12">
      <c r="A719" s="11">
        <v>16</v>
      </c>
      <c r="B719" s="11" t="s">
        <v>568</v>
      </c>
      <c r="C719" s="11"/>
      <c r="D719" s="11" t="s">
        <v>24</v>
      </c>
      <c r="E719" s="11">
        <v>1</v>
      </c>
      <c r="F719" s="16">
        <v>3900</v>
      </c>
      <c r="G719" s="11"/>
      <c r="H719" s="11"/>
      <c r="I719" s="11"/>
      <c r="J719" s="11"/>
      <c r="K719" s="26">
        <f t="shared" si="32"/>
        <v>1</v>
      </c>
      <c r="L719" s="41">
        <f t="shared" si="32"/>
        <v>3900</v>
      </c>
    </row>
    <row r="720" spans="1:12">
      <c r="A720" s="11">
        <v>17</v>
      </c>
      <c r="B720" s="11" t="s">
        <v>569</v>
      </c>
      <c r="C720" s="11"/>
      <c r="D720" s="11" t="s">
        <v>24</v>
      </c>
      <c r="E720" s="11">
        <v>1</v>
      </c>
      <c r="F720" s="16">
        <v>1550</v>
      </c>
      <c r="G720" s="11"/>
      <c r="H720" s="11"/>
      <c r="I720" s="11"/>
      <c r="J720" s="11"/>
      <c r="K720" s="26">
        <f t="shared" si="32"/>
        <v>1</v>
      </c>
      <c r="L720" s="41">
        <f t="shared" si="32"/>
        <v>1550</v>
      </c>
    </row>
    <row r="721" spans="1:12" ht="15.75" thickBot="1">
      <c r="A721" s="26">
        <v>18</v>
      </c>
      <c r="B721" s="11" t="s">
        <v>635</v>
      </c>
      <c r="C721" s="11"/>
      <c r="D721" s="11" t="s">
        <v>24</v>
      </c>
      <c r="E721" s="11">
        <v>1</v>
      </c>
      <c r="F721" s="16">
        <v>3360</v>
      </c>
      <c r="G721" s="11"/>
      <c r="H721" s="11"/>
      <c r="I721" s="11"/>
      <c r="J721" s="11"/>
      <c r="K721" s="26">
        <f t="shared" si="32"/>
        <v>1</v>
      </c>
      <c r="L721" s="41">
        <f t="shared" si="32"/>
        <v>3360</v>
      </c>
    </row>
    <row r="722" spans="1:12" ht="15.75" thickBot="1">
      <c r="A722" s="48"/>
      <c r="B722" s="11" t="s">
        <v>636</v>
      </c>
      <c r="C722" s="11"/>
      <c r="D722" s="11" t="s">
        <v>24</v>
      </c>
      <c r="E722" s="11">
        <v>2</v>
      </c>
      <c r="F722" s="16">
        <v>174.32</v>
      </c>
      <c r="G722" s="11"/>
      <c r="H722" s="11"/>
      <c r="I722" s="11"/>
      <c r="J722" s="11"/>
      <c r="K722" s="26">
        <f t="shared" si="32"/>
        <v>2</v>
      </c>
      <c r="L722" s="41">
        <f t="shared" si="32"/>
        <v>174.32</v>
      </c>
    </row>
    <row r="723" spans="1:12" ht="15.75" thickBot="1">
      <c r="A723" s="182"/>
      <c r="B723" s="11" t="s">
        <v>637</v>
      </c>
      <c r="C723" s="11"/>
      <c r="D723" s="11" t="s">
        <v>24</v>
      </c>
      <c r="E723" s="11">
        <v>2</v>
      </c>
      <c r="F723" s="16">
        <v>174.32</v>
      </c>
      <c r="G723" s="11"/>
      <c r="H723" s="11"/>
      <c r="I723" s="11"/>
      <c r="J723" s="11"/>
      <c r="K723" s="26">
        <f t="shared" si="32"/>
        <v>2</v>
      </c>
      <c r="L723" s="41">
        <f t="shared" si="32"/>
        <v>174.32</v>
      </c>
    </row>
    <row r="724" spans="1:12" ht="15.75" thickBot="1">
      <c r="A724" s="48"/>
      <c r="B724" s="11" t="s">
        <v>638</v>
      </c>
      <c r="C724" s="11"/>
      <c r="D724" s="11" t="s">
        <v>24</v>
      </c>
      <c r="E724" s="11">
        <v>2</v>
      </c>
      <c r="F724" s="16">
        <v>174.32</v>
      </c>
      <c r="G724" s="11"/>
      <c r="H724" s="11"/>
      <c r="I724" s="11"/>
      <c r="J724" s="11"/>
      <c r="K724" s="26">
        <f t="shared" si="32"/>
        <v>2</v>
      </c>
      <c r="L724" s="41">
        <f t="shared" si="32"/>
        <v>174.32</v>
      </c>
    </row>
    <row r="725" spans="1:12" ht="15.75" thickBot="1">
      <c r="A725" s="182"/>
      <c r="B725" s="11" t="s">
        <v>639</v>
      </c>
      <c r="C725" s="11"/>
      <c r="D725" s="11" t="s">
        <v>24</v>
      </c>
      <c r="E725" s="11">
        <v>2</v>
      </c>
      <c r="F725" s="16">
        <v>77.88</v>
      </c>
      <c r="G725" s="11"/>
      <c r="H725" s="11"/>
      <c r="I725" s="11"/>
      <c r="J725" s="11"/>
      <c r="K725" s="26">
        <f t="shared" si="32"/>
        <v>2</v>
      </c>
      <c r="L725" s="41">
        <f t="shared" si="32"/>
        <v>77.88</v>
      </c>
    </row>
    <row r="726" spans="1:12" ht="15.75" thickBot="1">
      <c r="A726" s="48"/>
      <c r="B726" s="11" t="s">
        <v>640</v>
      </c>
      <c r="C726" s="11"/>
      <c r="D726" s="11" t="s">
        <v>24</v>
      </c>
      <c r="E726" s="11">
        <v>2</v>
      </c>
      <c r="F726" s="16">
        <v>259.62</v>
      </c>
      <c r="G726" s="11"/>
      <c r="H726" s="11"/>
      <c r="I726" s="11"/>
      <c r="J726" s="11"/>
      <c r="K726" s="26">
        <f t="shared" si="32"/>
        <v>2</v>
      </c>
      <c r="L726" s="41">
        <f t="shared" si="32"/>
        <v>259.62</v>
      </c>
    </row>
    <row r="727" spans="1:12" ht="15.75" thickBot="1">
      <c r="A727" s="75"/>
      <c r="B727" s="11" t="s">
        <v>641</v>
      </c>
      <c r="C727" s="11"/>
      <c r="D727" s="11" t="s">
        <v>24</v>
      </c>
      <c r="E727" s="11">
        <v>2</v>
      </c>
      <c r="F727" s="16">
        <v>890.1</v>
      </c>
      <c r="G727" s="11"/>
      <c r="H727" s="11"/>
      <c r="I727" s="11"/>
      <c r="J727" s="11"/>
      <c r="K727" s="26">
        <f t="shared" si="32"/>
        <v>2</v>
      </c>
      <c r="L727" s="41">
        <f t="shared" si="32"/>
        <v>890.1</v>
      </c>
    </row>
    <row r="728" spans="1:12">
      <c r="A728" s="27">
        <v>1</v>
      </c>
      <c r="B728" s="11" t="s">
        <v>642</v>
      </c>
      <c r="C728" s="11"/>
      <c r="D728" s="11" t="s">
        <v>24</v>
      </c>
      <c r="E728" s="11">
        <v>2</v>
      </c>
      <c r="F728" s="16">
        <v>111.26</v>
      </c>
      <c r="G728" s="11"/>
      <c r="H728" s="11"/>
      <c r="I728" s="11"/>
      <c r="J728" s="11"/>
      <c r="K728" s="26">
        <f t="shared" ref="K728:L758" si="33">E728+G728-I728</f>
        <v>2</v>
      </c>
      <c r="L728" s="41">
        <f t="shared" si="33"/>
        <v>111.26</v>
      </c>
    </row>
    <row r="729" spans="1:12">
      <c r="A729" s="11">
        <v>2</v>
      </c>
      <c r="B729" s="11" t="s">
        <v>643</v>
      </c>
      <c r="C729" s="11"/>
      <c r="D729" s="11" t="s">
        <v>24</v>
      </c>
      <c r="E729" s="11">
        <v>2</v>
      </c>
      <c r="F729" s="16">
        <v>89.02</v>
      </c>
      <c r="G729" s="11"/>
      <c r="H729" s="11"/>
      <c r="I729" s="11"/>
      <c r="J729" s="11"/>
      <c r="K729" s="26">
        <f t="shared" si="33"/>
        <v>2</v>
      </c>
      <c r="L729" s="41">
        <f t="shared" si="33"/>
        <v>89.02</v>
      </c>
    </row>
    <row r="730" spans="1:12">
      <c r="A730" s="11">
        <v>5</v>
      </c>
      <c r="B730" s="11" t="s">
        <v>644</v>
      </c>
      <c r="C730" s="11"/>
      <c r="D730" s="11" t="s">
        <v>24</v>
      </c>
      <c r="E730" s="11">
        <v>2</v>
      </c>
      <c r="F730" s="16">
        <v>103.84</v>
      </c>
      <c r="G730" s="11"/>
      <c r="H730" s="11"/>
      <c r="I730" s="11"/>
      <c r="J730" s="11"/>
      <c r="K730" s="26">
        <f t="shared" si="33"/>
        <v>2</v>
      </c>
      <c r="L730" s="41">
        <f t="shared" si="33"/>
        <v>103.84</v>
      </c>
    </row>
    <row r="731" spans="1:12">
      <c r="A731" s="11">
        <v>6</v>
      </c>
      <c r="B731" s="11" t="s">
        <v>645</v>
      </c>
      <c r="C731" s="11"/>
      <c r="D731" s="11" t="s">
        <v>24</v>
      </c>
      <c r="E731" s="11">
        <v>2</v>
      </c>
      <c r="F731" s="16">
        <v>103.84</v>
      </c>
      <c r="G731" s="11"/>
      <c r="H731" s="11"/>
      <c r="I731" s="11"/>
      <c r="J731" s="11"/>
      <c r="K731" s="26">
        <f t="shared" si="33"/>
        <v>2</v>
      </c>
      <c r="L731" s="41">
        <f t="shared" si="33"/>
        <v>103.84</v>
      </c>
    </row>
    <row r="732" spans="1:12">
      <c r="A732" s="11">
        <v>7</v>
      </c>
      <c r="B732" s="11" t="s">
        <v>646</v>
      </c>
      <c r="C732" s="11"/>
      <c r="D732" s="11" t="s">
        <v>24</v>
      </c>
      <c r="E732" s="11">
        <v>2</v>
      </c>
      <c r="F732" s="16">
        <v>64.900000000000006</v>
      </c>
      <c r="G732" s="11"/>
      <c r="H732" s="11"/>
      <c r="I732" s="11"/>
      <c r="J732" s="11"/>
      <c r="K732" s="26">
        <f t="shared" si="33"/>
        <v>2</v>
      </c>
      <c r="L732" s="41">
        <f t="shared" si="33"/>
        <v>64.900000000000006</v>
      </c>
    </row>
    <row r="733" spans="1:12">
      <c r="A733" s="11">
        <v>8</v>
      </c>
      <c r="B733" s="11" t="s">
        <v>647</v>
      </c>
      <c r="C733" s="11"/>
      <c r="D733" s="11" t="s">
        <v>24</v>
      </c>
      <c r="E733" s="11">
        <v>2</v>
      </c>
      <c r="F733" s="16">
        <v>133.52000000000001</v>
      </c>
      <c r="G733" s="11"/>
      <c r="H733" s="11"/>
      <c r="I733" s="11"/>
      <c r="J733" s="11"/>
      <c r="K733" s="26">
        <f t="shared" si="33"/>
        <v>2</v>
      </c>
      <c r="L733" s="41">
        <f t="shared" si="33"/>
        <v>133.52000000000001</v>
      </c>
    </row>
    <row r="734" spans="1:12">
      <c r="A734" s="11">
        <v>9</v>
      </c>
      <c r="B734" s="11" t="s">
        <v>648</v>
      </c>
      <c r="C734" s="11"/>
      <c r="D734" s="11" t="s">
        <v>24</v>
      </c>
      <c r="E734" s="11">
        <v>2</v>
      </c>
      <c r="F734" s="16">
        <v>226.24</v>
      </c>
      <c r="G734" s="11"/>
      <c r="H734" s="11"/>
      <c r="I734" s="11"/>
      <c r="J734" s="11"/>
      <c r="K734" s="26">
        <f t="shared" si="33"/>
        <v>2</v>
      </c>
      <c r="L734" s="41">
        <f t="shared" si="33"/>
        <v>226.24</v>
      </c>
    </row>
    <row r="735" spans="1:12">
      <c r="A735" s="11">
        <v>10</v>
      </c>
      <c r="B735" s="11" t="s">
        <v>649</v>
      </c>
      <c r="C735" s="11"/>
      <c r="D735" s="11" t="s">
        <v>24</v>
      </c>
      <c r="E735" s="11">
        <v>2</v>
      </c>
      <c r="F735" s="16">
        <v>111.26</v>
      </c>
      <c r="G735" s="11"/>
      <c r="H735" s="11"/>
      <c r="I735" s="11"/>
      <c r="J735" s="11"/>
      <c r="K735" s="26">
        <f t="shared" si="33"/>
        <v>2</v>
      </c>
      <c r="L735" s="41">
        <f t="shared" si="33"/>
        <v>111.26</v>
      </c>
    </row>
    <row r="736" spans="1:12">
      <c r="A736" s="11">
        <v>11</v>
      </c>
      <c r="B736" s="11" t="s">
        <v>650</v>
      </c>
      <c r="C736" s="11"/>
      <c r="D736" s="11" t="s">
        <v>24</v>
      </c>
      <c r="E736" s="11">
        <v>2</v>
      </c>
      <c r="F736" s="16">
        <v>111.26</v>
      </c>
      <c r="G736" s="11"/>
      <c r="H736" s="11"/>
      <c r="I736" s="11"/>
      <c r="J736" s="11"/>
      <c r="K736" s="26">
        <f t="shared" si="33"/>
        <v>2</v>
      </c>
      <c r="L736" s="41">
        <f t="shared" si="33"/>
        <v>111.26</v>
      </c>
    </row>
    <row r="737" spans="1:12">
      <c r="A737" s="11">
        <v>12</v>
      </c>
      <c r="B737" s="11" t="s">
        <v>651</v>
      </c>
      <c r="C737" s="11"/>
      <c r="D737" s="11" t="s">
        <v>24</v>
      </c>
      <c r="E737" s="11">
        <v>2</v>
      </c>
      <c r="F737" s="16">
        <v>370.88</v>
      </c>
      <c r="G737" s="11"/>
      <c r="H737" s="11"/>
      <c r="I737" s="11"/>
      <c r="J737" s="11"/>
      <c r="K737" s="26">
        <f t="shared" si="33"/>
        <v>2</v>
      </c>
      <c r="L737" s="41">
        <f t="shared" si="33"/>
        <v>370.88</v>
      </c>
    </row>
    <row r="738" spans="1:12">
      <c r="A738" s="11">
        <v>13</v>
      </c>
      <c r="B738" s="11" t="s">
        <v>652</v>
      </c>
      <c r="C738" s="11"/>
      <c r="D738" s="11" t="s">
        <v>24</v>
      </c>
      <c r="E738" s="11">
        <v>2</v>
      </c>
      <c r="F738" s="16">
        <v>278.16000000000003</v>
      </c>
      <c r="G738" s="11"/>
      <c r="H738" s="11"/>
      <c r="I738" s="11"/>
      <c r="J738" s="11"/>
      <c r="K738" s="26">
        <f t="shared" si="33"/>
        <v>2</v>
      </c>
      <c r="L738" s="41">
        <f t="shared" si="33"/>
        <v>278.16000000000003</v>
      </c>
    </row>
    <row r="739" spans="1:12">
      <c r="A739" s="11">
        <v>14</v>
      </c>
      <c r="B739" s="11" t="s">
        <v>653</v>
      </c>
      <c r="C739" s="11"/>
      <c r="D739" s="11" t="s">
        <v>24</v>
      </c>
      <c r="E739" s="11">
        <v>2</v>
      </c>
      <c r="F739" s="16">
        <v>2855.72</v>
      </c>
      <c r="G739" s="11"/>
      <c r="H739" s="11"/>
      <c r="I739" s="11"/>
      <c r="J739" s="11"/>
      <c r="K739" s="26">
        <f t="shared" si="33"/>
        <v>2</v>
      </c>
      <c r="L739" s="41">
        <f t="shared" si="33"/>
        <v>2855.72</v>
      </c>
    </row>
    <row r="740" spans="1:12">
      <c r="A740" s="11">
        <v>15</v>
      </c>
      <c r="B740" s="11" t="s">
        <v>654</v>
      </c>
      <c r="C740" s="11"/>
      <c r="D740" s="11" t="s">
        <v>24</v>
      </c>
      <c r="E740" s="11">
        <v>2</v>
      </c>
      <c r="F740" s="16">
        <v>259.62</v>
      </c>
      <c r="G740" s="11"/>
      <c r="H740" s="11"/>
      <c r="I740" s="11"/>
      <c r="J740" s="11"/>
      <c r="K740" s="26">
        <f t="shared" si="33"/>
        <v>2</v>
      </c>
      <c r="L740" s="41">
        <f t="shared" si="33"/>
        <v>259.62</v>
      </c>
    </row>
    <row r="741" spans="1:12">
      <c r="A741" s="11">
        <v>16</v>
      </c>
      <c r="B741" s="11" t="s">
        <v>655</v>
      </c>
      <c r="C741" s="11"/>
      <c r="D741" s="11" t="s">
        <v>24</v>
      </c>
      <c r="E741" s="11">
        <v>2</v>
      </c>
      <c r="F741" s="16">
        <v>296.61</v>
      </c>
      <c r="G741" s="11"/>
      <c r="H741" s="11"/>
      <c r="I741" s="11"/>
      <c r="J741" s="11"/>
      <c r="K741" s="26">
        <f t="shared" si="33"/>
        <v>2</v>
      </c>
      <c r="L741" s="41">
        <f t="shared" si="33"/>
        <v>296.61</v>
      </c>
    </row>
    <row r="742" spans="1:12">
      <c r="A742" s="11">
        <v>17</v>
      </c>
      <c r="B742" s="11" t="s">
        <v>656</v>
      </c>
      <c r="C742" s="11"/>
      <c r="D742" s="11" t="s">
        <v>24</v>
      </c>
      <c r="E742" s="11">
        <v>2</v>
      </c>
      <c r="F742" s="16">
        <v>111.26</v>
      </c>
      <c r="G742" s="11"/>
      <c r="H742" s="11"/>
      <c r="I742" s="11"/>
      <c r="J742" s="11"/>
      <c r="K742" s="26">
        <f t="shared" si="33"/>
        <v>2</v>
      </c>
      <c r="L742" s="41">
        <f t="shared" si="33"/>
        <v>111.26</v>
      </c>
    </row>
    <row r="743" spans="1:12">
      <c r="A743" s="11">
        <v>18</v>
      </c>
      <c r="B743" s="11" t="s">
        <v>657</v>
      </c>
      <c r="C743" s="11"/>
      <c r="D743" s="11" t="s">
        <v>24</v>
      </c>
      <c r="E743" s="11">
        <v>2</v>
      </c>
      <c r="F743" s="16">
        <v>148.36000000000001</v>
      </c>
      <c r="G743" s="11"/>
      <c r="H743" s="11"/>
      <c r="I743" s="11"/>
      <c r="J743" s="11"/>
      <c r="K743" s="26">
        <f t="shared" si="33"/>
        <v>2</v>
      </c>
      <c r="L743" s="41">
        <f t="shared" si="33"/>
        <v>148.36000000000001</v>
      </c>
    </row>
    <row r="744" spans="1:12">
      <c r="A744" s="11">
        <v>19</v>
      </c>
      <c r="B744" s="11" t="s">
        <v>658</v>
      </c>
      <c r="C744" s="11"/>
      <c r="D744" s="11" t="s">
        <v>24</v>
      </c>
      <c r="E744" s="11">
        <v>2</v>
      </c>
      <c r="F744" s="16">
        <v>296.7</v>
      </c>
      <c r="G744" s="11"/>
      <c r="H744" s="11"/>
      <c r="I744" s="11"/>
      <c r="J744" s="11"/>
      <c r="K744" s="26">
        <f t="shared" si="33"/>
        <v>2</v>
      </c>
      <c r="L744" s="41">
        <f t="shared" si="33"/>
        <v>296.7</v>
      </c>
    </row>
    <row r="745" spans="1:12">
      <c r="A745" s="11">
        <v>20</v>
      </c>
      <c r="B745" s="11" t="s">
        <v>659</v>
      </c>
      <c r="C745" s="11"/>
      <c r="D745" s="11" t="s">
        <v>24</v>
      </c>
      <c r="E745" s="11">
        <v>2</v>
      </c>
      <c r="F745" s="16">
        <v>166.9</v>
      </c>
      <c r="G745" s="11"/>
      <c r="H745" s="11"/>
      <c r="I745" s="11"/>
      <c r="J745" s="11"/>
      <c r="K745" s="26">
        <f t="shared" si="33"/>
        <v>2</v>
      </c>
      <c r="L745" s="41">
        <f t="shared" si="33"/>
        <v>166.9</v>
      </c>
    </row>
    <row r="746" spans="1:12">
      <c r="A746" s="11">
        <v>21</v>
      </c>
      <c r="B746" s="11" t="s">
        <v>660</v>
      </c>
      <c r="C746" s="11"/>
      <c r="D746" s="11" t="s">
        <v>24</v>
      </c>
      <c r="E746" s="11">
        <v>2</v>
      </c>
      <c r="F746" s="16">
        <v>105</v>
      </c>
      <c r="G746" s="11"/>
      <c r="H746" s="11"/>
      <c r="I746" s="11"/>
      <c r="J746" s="11"/>
      <c r="K746" s="26">
        <f t="shared" si="33"/>
        <v>2</v>
      </c>
      <c r="L746" s="41">
        <f t="shared" si="33"/>
        <v>105</v>
      </c>
    </row>
    <row r="747" spans="1:12">
      <c r="A747" s="11">
        <v>22</v>
      </c>
      <c r="B747" s="11" t="s">
        <v>661</v>
      </c>
      <c r="C747" s="11"/>
      <c r="D747" s="11" t="s">
        <v>24</v>
      </c>
      <c r="E747" s="11">
        <v>2</v>
      </c>
      <c r="F747" s="16">
        <v>105</v>
      </c>
      <c r="G747" s="11"/>
      <c r="H747" s="11"/>
      <c r="I747" s="11"/>
      <c r="J747" s="11"/>
      <c r="K747" s="26">
        <f t="shared" si="33"/>
        <v>2</v>
      </c>
      <c r="L747" s="41">
        <f t="shared" si="33"/>
        <v>105</v>
      </c>
    </row>
    <row r="748" spans="1:12">
      <c r="A748" s="11">
        <v>23</v>
      </c>
      <c r="B748" s="11" t="s">
        <v>662</v>
      </c>
      <c r="C748" s="11"/>
      <c r="D748" s="11" t="s">
        <v>24</v>
      </c>
      <c r="E748" s="11">
        <v>7</v>
      </c>
      <c r="F748" s="16">
        <v>532</v>
      </c>
      <c r="G748" s="11"/>
      <c r="H748" s="11"/>
      <c r="I748" s="11"/>
      <c r="J748" s="11"/>
      <c r="K748" s="26">
        <f t="shared" si="33"/>
        <v>7</v>
      </c>
      <c r="L748" s="41">
        <f t="shared" si="33"/>
        <v>532</v>
      </c>
    </row>
    <row r="749" spans="1:12">
      <c r="A749" s="11">
        <v>24</v>
      </c>
      <c r="B749" s="11" t="s">
        <v>663</v>
      </c>
      <c r="C749" s="11"/>
      <c r="D749" s="11" t="s">
        <v>24</v>
      </c>
      <c r="E749" s="11">
        <v>2</v>
      </c>
      <c r="F749" s="16">
        <v>170</v>
      </c>
      <c r="G749" s="11"/>
      <c r="H749" s="11"/>
      <c r="I749" s="11"/>
      <c r="J749" s="11"/>
      <c r="K749" s="26">
        <f t="shared" si="33"/>
        <v>2</v>
      </c>
      <c r="L749" s="41">
        <f t="shared" si="33"/>
        <v>170</v>
      </c>
    </row>
    <row r="750" spans="1:12">
      <c r="A750" s="11">
        <v>25</v>
      </c>
      <c r="B750" s="11" t="s">
        <v>664</v>
      </c>
      <c r="C750" s="11"/>
      <c r="D750" s="11" t="s">
        <v>24</v>
      </c>
      <c r="E750" s="11">
        <v>2</v>
      </c>
      <c r="F750" s="16">
        <v>180</v>
      </c>
      <c r="G750" s="11"/>
      <c r="H750" s="11"/>
      <c r="I750" s="11"/>
      <c r="J750" s="11"/>
      <c r="K750" s="26">
        <f t="shared" si="33"/>
        <v>2</v>
      </c>
      <c r="L750" s="41">
        <f t="shared" si="33"/>
        <v>180</v>
      </c>
    </row>
    <row r="751" spans="1:12">
      <c r="A751" s="11">
        <v>26</v>
      </c>
      <c r="B751" s="11" t="s">
        <v>665</v>
      </c>
      <c r="C751" s="11"/>
      <c r="D751" s="11" t="s">
        <v>24</v>
      </c>
      <c r="E751" s="11">
        <v>2</v>
      </c>
      <c r="F751" s="16">
        <v>180</v>
      </c>
      <c r="G751" s="11"/>
      <c r="H751" s="11"/>
      <c r="I751" s="11"/>
      <c r="J751" s="11"/>
      <c r="K751" s="26">
        <f t="shared" si="33"/>
        <v>2</v>
      </c>
      <c r="L751" s="41">
        <f t="shared" si="33"/>
        <v>180</v>
      </c>
    </row>
    <row r="752" spans="1:12">
      <c r="A752" s="11">
        <v>27</v>
      </c>
      <c r="B752" s="11" t="s">
        <v>666</v>
      </c>
      <c r="C752" s="11"/>
      <c r="D752" s="11" t="s">
        <v>24</v>
      </c>
      <c r="E752" s="11">
        <v>2</v>
      </c>
      <c r="F752" s="16">
        <v>180</v>
      </c>
      <c r="G752" s="11"/>
      <c r="H752" s="11"/>
      <c r="I752" s="11"/>
      <c r="J752" s="11"/>
      <c r="K752" s="26">
        <f t="shared" si="33"/>
        <v>2</v>
      </c>
      <c r="L752" s="41">
        <f t="shared" si="33"/>
        <v>180</v>
      </c>
    </row>
    <row r="753" spans="1:12">
      <c r="A753" s="11">
        <v>28</v>
      </c>
      <c r="B753" s="11" t="s">
        <v>667</v>
      </c>
      <c r="C753" s="11"/>
      <c r="D753" s="11" t="s">
        <v>24</v>
      </c>
      <c r="E753" s="11">
        <v>2</v>
      </c>
      <c r="F753" s="16">
        <v>180</v>
      </c>
      <c r="G753" s="11"/>
      <c r="H753" s="11"/>
      <c r="I753" s="11"/>
      <c r="J753" s="11"/>
      <c r="K753" s="26">
        <f t="shared" si="33"/>
        <v>2</v>
      </c>
      <c r="L753" s="41">
        <f t="shared" si="33"/>
        <v>180</v>
      </c>
    </row>
    <row r="754" spans="1:12">
      <c r="A754" s="11">
        <v>29</v>
      </c>
      <c r="B754" s="11" t="s">
        <v>668</v>
      </c>
      <c r="C754" s="11"/>
      <c r="D754" s="11" t="s">
        <v>24</v>
      </c>
      <c r="E754" s="11">
        <v>4</v>
      </c>
      <c r="F754" s="16">
        <v>900</v>
      </c>
      <c r="G754" s="11"/>
      <c r="H754" s="11"/>
      <c r="I754" s="11"/>
      <c r="J754" s="11"/>
      <c r="K754" s="26">
        <f t="shared" si="33"/>
        <v>4</v>
      </c>
      <c r="L754" s="41">
        <f t="shared" si="33"/>
        <v>900</v>
      </c>
    </row>
    <row r="755" spans="1:12">
      <c r="A755" s="11">
        <v>30</v>
      </c>
      <c r="B755" s="11" t="s">
        <v>669</v>
      </c>
      <c r="C755" s="11"/>
      <c r="D755" s="11" t="s">
        <v>24</v>
      </c>
      <c r="E755" s="11">
        <v>3</v>
      </c>
      <c r="F755" s="16">
        <v>270</v>
      </c>
      <c r="G755" s="11"/>
      <c r="H755" s="11"/>
      <c r="I755" s="11"/>
      <c r="J755" s="11"/>
      <c r="K755" s="26">
        <f t="shared" si="33"/>
        <v>3</v>
      </c>
      <c r="L755" s="41">
        <f t="shared" si="33"/>
        <v>270</v>
      </c>
    </row>
    <row r="756" spans="1:12">
      <c r="A756" s="11">
        <v>31</v>
      </c>
      <c r="B756" s="11" t="s">
        <v>691</v>
      </c>
      <c r="C756" s="11"/>
      <c r="D756" s="11" t="s">
        <v>24</v>
      </c>
      <c r="E756" s="11">
        <v>2</v>
      </c>
      <c r="F756" s="16">
        <v>2400</v>
      </c>
      <c r="G756" s="11"/>
      <c r="H756" s="11"/>
      <c r="I756" s="11"/>
      <c r="J756" s="11"/>
      <c r="K756" s="26">
        <f t="shared" si="33"/>
        <v>2</v>
      </c>
      <c r="L756" s="41">
        <f t="shared" si="33"/>
        <v>2400</v>
      </c>
    </row>
    <row r="757" spans="1:12">
      <c r="A757" s="11">
        <v>32</v>
      </c>
      <c r="B757" s="11" t="s">
        <v>693</v>
      </c>
      <c r="C757" s="11"/>
      <c r="D757" s="11" t="s">
        <v>24</v>
      </c>
      <c r="E757" s="11">
        <v>7</v>
      </c>
      <c r="F757" s="16">
        <v>740</v>
      </c>
      <c r="G757" s="11"/>
      <c r="H757" s="100"/>
      <c r="I757" s="11"/>
      <c r="J757" s="11"/>
      <c r="K757" s="26">
        <f t="shared" si="33"/>
        <v>7</v>
      </c>
      <c r="L757" s="41">
        <f t="shared" si="33"/>
        <v>740</v>
      </c>
    </row>
    <row r="758" spans="1:12">
      <c r="A758" s="11">
        <v>33</v>
      </c>
      <c r="B758" s="26" t="s">
        <v>694</v>
      </c>
      <c r="C758" s="26"/>
      <c r="D758" s="26" t="s">
        <v>24</v>
      </c>
      <c r="E758" s="26">
        <v>1</v>
      </c>
      <c r="F758" s="41">
        <v>190</v>
      </c>
      <c r="G758" s="26"/>
      <c r="H758" s="116"/>
      <c r="I758" s="26"/>
      <c r="J758" s="26"/>
      <c r="K758" s="26">
        <f t="shared" si="33"/>
        <v>1</v>
      </c>
      <c r="L758" s="41">
        <f t="shared" si="33"/>
        <v>190</v>
      </c>
    </row>
    <row r="759" spans="1:12" ht="15.75" thickBot="1">
      <c r="A759" s="26">
        <v>3</v>
      </c>
      <c r="B759" s="26" t="s">
        <v>563</v>
      </c>
      <c r="C759" s="26"/>
      <c r="D759" s="26" t="s">
        <v>24</v>
      </c>
      <c r="E759" s="26"/>
      <c r="F759" s="26"/>
      <c r="G759" s="26">
        <v>138</v>
      </c>
      <c r="H759" s="26">
        <v>4088.71</v>
      </c>
      <c r="I759" s="26"/>
      <c r="J759" s="26"/>
      <c r="K759" s="11">
        <f t="shared" ref="K759" si="34">E759+G759-I759</f>
        <v>138</v>
      </c>
      <c r="L759" s="16">
        <f>F759+H759-J759</f>
        <v>4088.71</v>
      </c>
    </row>
    <row r="760" spans="1:12" ht="15.75" thickBot="1">
      <c r="A760" s="11"/>
      <c r="B760" s="43" t="s">
        <v>570</v>
      </c>
      <c r="C760" s="43"/>
      <c r="D760" s="43"/>
      <c r="E760" s="43"/>
      <c r="F760" s="122">
        <f>SUM(F712:F758)</f>
        <v>98894.61</v>
      </c>
      <c r="G760" s="43"/>
      <c r="H760" s="129">
        <f>SUM(H759)</f>
        <v>4088.71</v>
      </c>
      <c r="I760" s="43"/>
      <c r="J760" s="43"/>
      <c r="K760" s="43"/>
      <c r="L760" s="138">
        <f>SUM(L712:L759)</f>
        <v>102983.32</v>
      </c>
    </row>
    <row r="761" spans="1:12" ht="15.75" thickBot="1">
      <c r="A761" s="11"/>
      <c r="B761" s="166">
        <v>1815</v>
      </c>
      <c r="C761" s="54"/>
      <c r="D761" s="54"/>
      <c r="E761" s="54"/>
      <c r="F761" s="54"/>
      <c r="G761" s="54"/>
      <c r="H761" s="54"/>
      <c r="I761" s="54"/>
      <c r="J761" s="54"/>
      <c r="K761" s="54"/>
      <c r="L761" s="170"/>
    </row>
    <row r="762" spans="1:12" ht="15.75" thickBot="1">
      <c r="A762" s="11">
        <v>1</v>
      </c>
      <c r="B762" s="165" t="s">
        <v>571</v>
      </c>
      <c r="C762" s="165"/>
      <c r="D762" s="165" t="s">
        <v>438</v>
      </c>
      <c r="E762" s="165"/>
      <c r="F762" s="165"/>
      <c r="G762" s="165"/>
      <c r="H762" s="165"/>
      <c r="I762" s="165"/>
      <c r="J762" s="165"/>
      <c r="K762" s="165">
        <v>0</v>
      </c>
      <c r="L762" s="165">
        <v>0</v>
      </c>
    </row>
    <row r="763" spans="1:12" ht="15.75" thickBot="1">
      <c r="A763" s="11"/>
      <c r="B763" s="43" t="s">
        <v>675</v>
      </c>
      <c r="C763" s="89"/>
      <c r="D763" s="89"/>
      <c r="E763" s="89"/>
      <c r="F763" s="90"/>
      <c r="G763" s="89"/>
      <c r="H763" s="89"/>
      <c r="I763" s="89"/>
      <c r="J763" s="89"/>
      <c r="K763" s="89"/>
      <c r="L763" s="91"/>
    </row>
    <row r="764" spans="1:12" ht="15.75" thickBot="1">
      <c r="A764" s="203"/>
      <c r="B764" s="204">
        <v>91</v>
      </c>
      <c r="C764" s="205"/>
      <c r="D764" s="205"/>
      <c r="E764" s="205"/>
      <c r="F764" s="205"/>
      <c r="G764" s="205"/>
      <c r="H764" s="205"/>
      <c r="I764" s="205"/>
      <c r="J764" s="205"/>
      <c r="K764" s="205"/>
      <c r="L764" s="206"/>
    </row>
    <row r="765" spans="1:12" ht="15.75" thickBot="1">
      <c r="A765" s="235">
        <v>1</v>
      </c>
      <c r="B765" s="379" t="s">
        <v>758</v>
      </c>
      <c r="C765" s="205">
        <v>3.12</v>
      </c>
      <c r="D765" s="312" t="s">
        <v>24</v>
      </c>
      <c r="E765" s="351">
        <v>10</v>
      </c>
      <c r="F765" s="386">
        <v>31.200000000000003</v>
      </c>
      <c r="G765" s="351"/>
      <c r="H765" s="277"/>
      <c r="I765" s="351"/>
      <c r="J765" s="278"/>
      <c r="K765" s="384">
        <f>E765+G765-I765</f>
        <v>10</v>
      </c>
      <c r="L765" s="383">
        <f>F765+H765-J765</f>
        <v>31.200000000000003</v>
      </c>
    </row>
    <row r="766" spans="1:12">
      <c r="A766" s="235">
        <v>2</v>
      </c>
      <c r="B766" s="379" t="s">
        <v>756</v>
      </c>
      <c r="C766" s="205">
        <v>3.12</v>
      </c>
      <c r="D766" s="312" t="s">
        <v>24</v>
      </c>
      <c r="E766" s="351">
        <v>15</v>
      </c>
      <c r="F766" s="386">
        <v>46.800000000000004</v>
      </c>
      <c r="G766" s="351"/>
      <c r="H766" s="277"/>
      <c r="I766" s="351"/>
      <c r="J766" s="278"/>
      <c r="K766" s="384">
        <f>E766+G766-I766</f>
        <v>15</v>
      </c>
      <c r="L766" s="383">
        <f>F766+H766-J766</f>
        <v>46.800000000000004</v>
      </c>
    </row>
    <row r="767" spans="1:12" ht="15.75" thickBot="1">
      <c r="A767" s="236"/>
      <c r="B767" s="225" t="s">
        <v>757</v>
      </c>
      <c r="C767" s="208"/>
      <c r="D767" s="313"/>
      <c r="E767" s="352"/>
      <c r="F767" s="387">
        <f>SUM(F765:F766)</f>
        <v>78</v>
      </c>
      <c r="G767" s="352"/>
      <c r="H767" s="283"/>
      <c r="I767" s="279"/>
      <c r="J767" s="360"/>
      <c r="K767" s="352"/>
      <c r="L767" s="385">
        <f>SUM(L765:L766)</f>
        <v>78</v>
      </c>
    </row>
  </sheetData>
  <mergeCells count="13">
    <mergeCell ref="G3:H3"/>
    <mergeCell ref="I3:J3"/>
    <mergeCell ref="K3:L3"/>
    <mergeCell ref="A1:A4"/>
    <mergeCell ref="B1:D1"/>
    <mergeCell ref="E1:F1"/>
    <mergeCell ref="G1:J1"/>
    <mergeCell ref="K1:L1"/>
    <mergeCell ref="C2:C4"/>
    <mergeCell ref="E2:F2"/>
    <mergeCell ref="G2:J2"/>
    <mergeCell ref="K2:L2"/>
    <mergeCell ref="E3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49"/>
  <sheetViews>
    <sheetView topLeftCell="A309" workbookViewId="0">
      <selection activeCell="M444" sqref="M444"/>
    </sheetView>
  </sheetViews>
  <sheetFormatPr defaultRowHeight="15"/>
  <cols>
    <col min="1" max="1" width="4.140625" style="230" customWidth="1"/>
    <col min="2" max="2" width="26.28515625" style="226" customWidth="1"/>
    <col min="3" max="3" width="11" style="581" bestFit="1" customWidth="1"/>
    <col min="4" max="4" width="6.140625" style="281" customWidth="1"/>
    <col min="5" max="5" width="9.140625" style="281"/>
    <col min="6" max="6" width="15.42578125" style="281" customWidth="1"/>
    <col min="7" max="7" width="9.140625" style="281"/>
    <col min="8" max="8" width="12.140625" style="281" bestFit="1" customWidth="1"/>
    <col min="9" max="9" width="9.140625" style="281"/>
    <col min="10" max="10" width="12.85546875" style="281" customWidth="1"/>
    <col min="11" max="11" width="9.140625" style="281"/>
    <col min="12" max="12" width="16.140625" style="281" customWidth="1"/>
  </cols>
  <sheetData>
    <row r="1" spans="1:12" ht="15.75">
      <c r="A1" s="647" t="s">
        <v>0</v>
      </c>
      <c r="B1" s="610" t="s">
        <v>1</v>
      </c>
      <c r="C1" s="610"/>
      <c r="D1" s="649"/>
      <c r="E1" s="650" t="s">
        <v>2</v>
      </c>
      <c r="F1" s="651"/>
      <c r="G1" s="652" t="s">
        <v>3</v>
      </c>
      <c r="H1" s="653"/>
      <c r="I1" s="653"/>
      <c r="J1" s="654"/>
      <c r="K1" s="650" t="s">
        <v>2</v>
      </c>
      <c r="L1" s="651"/>
    </row>
    <row r="2" spans="1:12" ht="21" customHeight="1">
      <c r="A2" s="648"/>
      <c r="B2" s="209" t="s">
        <v>4</v>
      </c>
      <c r="C2" s="655" t="s">
        <v>5</v>
      </c>
      <c r="D2" s="300"/>
      <c r="E2" s="657">
        <v>43344</v>
      </c>
      <c r="F2" s="658"/>
      <c r="G2" s="659">
        <f>E2</f>
        <v>43344</v>
      </c>
      <c r="H2" s="660"/>
      <c r="I2" s="660"/>
      <c r="J2" s="661"/>
      <c r="K2" s="662">
        <v>43374</v>
      </c>
      <c r="L2" s="645"/>
    </row>
    <row r="3" spans="1:12" ht="16.5" customHeight="1">
      <c r="A3" s="648"/>
      <c r="B3" s="210" t="s">
        <v>6</v>
      </c>
      <c r="C3" s="656"/>
      <c r="D3" s="301" t="s">
        <v>7</v>
      </c>
      <c r="E3" s="646" t="s">
        <v>8</v>
      </c>
      <c r="F3" s="645"/>
      <c r="G3" s="643" t="s">
        <v>8</v>
      </c>
      <c r="H3" s="644"/>
      <c r="I3" s="644" t="s">
        <v>9</v>
      </c>
      <c r="J3" s="645"/>
      <c r="K3" s="646" t="s">
        <v>8</v>
      </c>
      <c r="L3" s="645"/>
    </row>
    <row r="4" spans="1:12" ht="17.25" customHeight="1" thickBot="1">
      <c r="A4" s="648"/>
      <c r="B4" s="211" t="s">
        <v>573</v>
      </c>
      <c r="C4" s="656"/>
      <c r="D4" s="301" t="s">
        <v>10</v>
      </c>
      <c r="E4" s="318" t="s">
        <v>11</v>
      </c>
      <c r="F4" s="319" t="s">
        <v>12</v>
      </c>
      <c r="G4" s="318" t="s">
        <v>11</v>
      </c>
      <c r="H4" s="239" t="s">
        <v>12</v>
      </c>
      <c r="I4" s="240" t="s">
        <v>11</v>
      </c>
      <c r="J4" s="353" t="s">
        <v>12</v>
      </c>
      <c r="K4" s="318" t="s">
        <v>11</v>
      </c>
      <c r="L4" s="319" t="s">
        <v>12</v>
      </c>
    </row>
    <row r="5" spans="1:12" ht="15.75" thickBot="1">
      <c r="A5" s="227"/>
      <c r="B5" s="212">
        <v>1013</v>
      </c>
      <c r="C5" s="576"/>
      <c r="D5" s="302"/>
      <c r="E5" s="320"/>
      <c r="F5" s="242"/>
      <c r="G5" s="320"/>
      <c r="H5" s="241"/>
      <c r="I5" s="241"/>
      <c r="J5" s="242"/>
      <c r="K5" s="320"/>
      <c r="L5" s="242"/>
    </row>
    <row r="6" spans="1:12">
      <c r="A6" s="228">
        <v>1</v>
      </c>
      <c r="B6" s="213" t="s">
        <v>13</v>
      </c>
      <c r="C6" s="228">
        <v>10310001</v>
      </c>
      <c r="D6" s="303" t="s">
        <v>14</v>
      </c>
      <c r="E6" s="321">
        <v>1</v>
      </c>
      <c r="F6" s="322">
        <v>470575</v>
      </c>
      <c r="G6" s="321"/>
      <c r="H6" s="243"/>
      <c r="I6" s="243"/>
      <c r="J6" s="328"/>
      <c r="K6" s="321">
        <f>E6+G6-I6</f>
        <v>1</v>
      </c>
      <c r="L6" s="322">
        <f>F6+H6-J6</f>
        <v>470575</v>
      </c>
    </row>
    <row r="7" spans="1:12">
      <c r="A7" s="194">
        <v>2</v>
      </c>
      <c r="B7" s="214" t="s">
        <v>15</v>
      </c>
      <c r="C7" s="194">
        <v>10310002</v>
      </c>
      <c r="D7" s="304" t="s">
        <v>14</v>
      </c>
      <c r="E7" s="323">
        <v>1</v>
      </c>
      <c r="F7" s="324">
        <v>28690</v>
      </c>
      <c r="G7" s="323"/>
      <c r="H7" s="244"/>
      <c r="I7" s="244"/>
      <c r="J7" s="330"/>
      <c r="K7" s="323">
        <f t="shared" ref="K7:L13" si="0">E7+G7-I7</f>
        <v>1</v>
      </c>
      <c r="L7" s="324">
        <f t="shared" si="0"/>
        <v>28690</v>
      </c>
    </row>
    <row r="8" spans="1:12">
      <c r="A8" s="194">
        <v>3</v>
      </c>
      <c r="B8" s="214" t="s">
        <v>16</v>
      </c>
      <c r="C8" s="194">
        <v>10310003</v>
      </c>
      <c r="D8" s="304" t="s">
        <v>14</v>
      </c>
      <c r="E8" s="323">
        <v>1</v>
      </c>
      <c r="F8" s="324">
        <v>27703</v>
      </c>
      <c r="G8" s="323"/>
      <c r="H8" s="244"/>
      <c r="I8" s="244"/>
      <c r="J8" s="330"/>
      <c r="K8" s="323">
        <f t="shared" si="0"/>
        <v>1</v>
      </c>
      <c r="L8" s="324">
        <f t="shared" si="0"/>
        <v>27703</v>
      </c>
    </row>
    <row r="9" spans="1:12">
      <c r="A9" s="194">
        <v>4</v>
      </c>
      <c r="B9" s="214" t="s">
        <v>17</v>
      </c>
      <c r="C9" s="194">
        <v>1031000</v>
      </c>
      <c r="D9" s="304" t="s">
        <v>14</v>
      </c>
      <c r="E9" s="323">
        <v>1</v>
      </c>
      <c r="F9" s="324">
        <v>2953</v>
      </c>
      <c r="G9" s="323"/>
      <c r="H9" s="244"/>
      <c r="I9" s="244"/>
      <c r="J9" s="330"/>
      <c r="K9" s="323">
        <f t="shared" si="0"/>
        <v>1</v>
      </c>
      <c r="L9" s="324">
        <f t="shared" si="0"/>
        <v>2953</v>
      </c>
    </row>
    <row r="10" spans="1:12">
      <c r="A10" s="194">
        <v>5</v>
      </c>
      <c r="B10" s="214" t="s">
        <v>18</v>
      </c>
      <c r="C10" s="194">
        <v>10310005</v>
      </c>
      <c r="D10" s="304" t="s">
        <v>14</v>
      </c>
      <c r="E10" s="323">
        <v>1</v>
      </c>
      <c r="F10" s="324">
        <v>25000</v>
      </c>
      <c r="G10" s="323"/>
      <c r="H10" s="244"/>
      <c r="I10" s="244"/>
      <c r="J10" s="330"/>
      <c r="K10" s="323">
        <f t="shared" si="0"/>
        <v>1</v>
      </c>
      <c r="L10" s="324">
        <f t="shared" si="0"/>
        <v>25000</v>
      </c>
    </row>
    <row r="11" spans="1:12">
      <c r="A11" s="194">
        <v>6</v>
      </c>
      <c r="B11" s="214" t="s">
        <v>19</v>
      </c>
      <c r="C11" s="194">
        <v>10310006</v>
      </c>
      <c r="D11" s="304" t="s">
        <v>14</v>
      </c>
      <c r="E11" s="323">
        <v>1</v>
      </c>
      <c r="F11" s="324">
        <v>10000</v>
      </c>
      <c r="G11" s="323"/>
      <c r="H11" s="244"/>
      <c r="I11" s="244"/>
      <c r="J11" s="330"/>
      <c r="K11" s="323">
        <f t="shared" si="0"/>
        <v>1</v>
      </c>
      <c r="L11" s="324">
        <f t="shared" si="0"/>
        <v>10000</v>
      </c>
    </row>
    <row r="12" spans="1:12">
      <c r="A12" s="194">
        <v>7</v>
      </c>
      <c r="B12" s="214" t="s">
        <v>20</v>
      </c>
      <c r="C12" s="194">
        <v>10310004</v>
      </c>
      <c r="D12" s="304" t="s">
        <v>14</v>
      </c>
      <c r="E12" s="323">
        <v>1</v>
      </c>
      <c r="F12" s="324">
        <v>13938</v>
      </c>
      <c r="G12" s="323"/>
      <c r="H12" s="244"/>
      <c r="I12" s="244"/>
      <c r="J12" s="330"/>
      <c r="K12" s="323">
        <f t="shared" si="0"/>
        <v>1</v>
      </c>
      <c r="L12" s="324">
        <f t="shared" si="0"/>
        <v>13938</v>
      </c>
    </row>
    <row r="13" spans="1:12" ht="15.75" thickBot="1">
      <c r="A13" s="193">
        <v>8</v>
      </c>
      <c r="B13" s="215" t="s">
        <v>21</v>
      </c>
      <c r="C13" s="193">
        <v>10340002</v>
      </c>
      <c r="D13" s="305" t="s">
        <v>14</v>
      </c>
      <c r="E13" s="325">
        <v>1</v>
      </c>
      <c r="F13" s="326">
        <v>1000</v>
      </c>
      <c r="G13" s="325"/>
      <c r="H13" s="246"/>
      <c r="I13" s="246"/>
      <c r="J13" s="329"/>
      <c r="K13" s="323">
        <f t="shared" si="0"/>
        <v>1</v>
      </c>
      <c r="L13" s="324">
        <f t="shared" si="0"/>
        <v>1000</v>
      </c>
    </row>
    <row r="14" spans="1:12" ht="15.75" thickBot="1">
      <c r="A14" s="227"/>
      <c r="B14" s="216" t="s">
        <v>22</v>
      </c>
      <c r="C14" s="577"/>
      <c r="D14" s="272"/>
      <c r="E14" s="327"/>
      <c r="F14" s="249">
        <v>579859</v>
      </c>
      <c r="G14" s="327"/>
      <c r="H14" s="248">
        <v>0</v>
      </c>
      <c r="I14" s="248"/>
      <c r="J14" s="252">
        <v>0</v>
      </c>
      <c r="K14" s="327"/>
      <c r="L14" s="249">
        <v>579859</v>
      </c>
    </row>
    <row r="15" spans="1:12" ht="15.75" thickBot="1">
      <c r="A15" s="227"/>
      <c r="B15" s="598">
        <v>1014</v>
      </c>
      <c r="C15" s="576"/>
      <c r="D15" s="302"/>
      <c r="E15" s="320"/>
      <c r="F15" s="242"/>
      <c r="G15" s="320"/>
      <c r="H15" s="241"/>
      <c r="I15" s="241"/>
      <c r="J15" s="242"/>
      <c r="K15" s="320"/>
      <c r="L15" s="242"/>
    </row>
    <row r="16" spans="1:12">
      <c r="A16" s="228">
        <v>1</v>
      </c>
      <c r="B16" s="213" t="s">
        <v>23</v>
      </c>
      <c r="C16" s="228">
        <v>10490001</v>
      </c>
      <c r="D16" s="303" t="s">
        <v>24</v>
      </c>
      <c r="E16" s="321">
        <v>1</v>
      </c>
      <c r="F16" s="322">
        <v>77</v>
      </c>
      <c r="G16" s="321"/>
      <c r="H16" s="243"/>
      <c r="I16" s="243"/>
      <c r="J16" s="328"/>
      <c r="K16" s="323">
        <f t="shared" ref="K16:L31" si="1">E16+G16-I16</f>
        <v>1</v>
      </c>
      <c r="L16" s="324">
        <f t="shared" si="1"/>
        <v>77</v>
      </c>
    </row>
    <row r="17" spans="1:12">
      <c r="A17" s="194">
        <v>2</v>
      </c>
      <c r="B17" s="214" t="s">
        <v>25</v>
      </c>
      <c r="C17" s="194">
        <v>10490009</v>
      </c>
      <c r="D17" s="304" t="s">
        <v>24</v>
      </c>
      <c r="E17" s="323">
        <v>1</v>
      </c>
      <c r="F17" s="324">
        <v>306</v>
      </c>
      <c r="G17" s="323"/>
      <c r="H17" s="244"/>
      <c r="I17" s="244"/>
      <c r="J17" s="330"/>
      <c r="K17" s="323">
        <f t="shared" si="1"/>
        <v>1</v>
      </c>
      <c r="L17" s="324">
        <f t="shared" si="1"/>
        <v>306</v>
      </c>
    </row>
    <row r="18" spans="1:12">
      <c r="A18" s="194">
        <v>3</v>
      </c>
      <c r="B18" s="214" t="s">
        <v>26</v>
      </c>
      <c r="C18" s="194">
        <v>10490010</v>
      </c>
      <c r="D18" s="304" t="s">
        <v>24</v>
      </c>
      <c r="E18" s="323">
        <v>1</v>
      </c>
      <c r="F18" s="324">
        <v>210</v>
      </c>
      <c r="G18" s="323"/>
      <c r="H18" s="244"/>
      <c r="I18" s="244"/>
      <c r="J18" s="330"/>
      <c r="K18" s="323">
        <f t="shared" si="1"/>
        <v>1</v>
      </c>
      <c r="L18" s="324">
        <f t="shared" si="1"/>
        <v>210</v>
      </c>
    </row>
    <row r="19" spans="1:12">
      <c r="A19" s="194">
        <v>6</v>
      </c>
      <c r="B19" s="214" t="s">
        <v>27</v>
      </c>
      <c r="C19" s="194">
        <v>10490019</v>
      </c>
      <c r="D19" s="304" t="s">
        <v>24</v>
      </c>
      <c r="E19" s="323">
        <v>1</v>
      </c>
      <c r="F19" s="324">
        <v>54</v>
      </c>
      <c r="G19" s="323"/>
      <c r="H19" s="244"/>
      <c r="I19" s="244"/>
      <c r="J19" s="330"/>
      <c r="K19" s="323">
        <f t="shared" si="1"/>
        <v>1</v>
      </c>
      <c r="L19" s="324">
        <f t="shared" si="1"/>
        <v>54</v>
      </c>
    </row>
    <row r="20" spans="1:12">
      <c r="A20" s="194">
        <v>7</v>
      </c>
      <c r="B20" s="214" t="s">
        <v>28</v>
      </c>
      <c r="C20" s="194">
        <v>10490021</v>
      </c>
      <c r="D20" s="304" t="s">
        <v>24</v>
      </c>
      <c r="E20" s="323">
        <v>1</v>
      </c>
      <c r="F20" s="324">
        <v>621</v>
      </c>
      <c r="G20" s="323"/>
      <c r="H20" s="244"/>
      <c r="I20" s="244"/>
      <c r="J20" s="330"/>
      <c r="K20" s="323">
        <f t="shared" si="1"/>
        <v>1</v>
      </c>
      <c r="L20" s="324">
        <f t="shared" si="1"/>
        <v>621</v>
      </c>
    </row>
    <row r="21" spans="1:12">
      <c r="A21" s="194">
        <v>8</v>
      </c>
      <c r="B21" s="214" t="s">
        <v>29</v>
      </c>
      <c r="C21" s="194">
        <v>10490023</v>
      </c>
      <c r="D21" s="304" t="s">
        <v>24</v>
      </c>
      <c r="E21" s="323">
        <v>1</v>
      </c>
      <c r="F21" s="324">
        <v>1980</v>
      </c>
      <c r="G21" s="323"/>
      <c r="H21" s="244"/>
      <c r="I21" s="244"/>
      <c r="J21" s="330"/>
      <c r="K21" s="323">
        <f t="shared" si="1"/>
        <v>1</v>
      </c>
      <c r="L21" s="324">
        <f t="shared" si="1"/>
        <v>1980</v>
      </c>
    </row>
    <row r="22" spans="1:12">
      <c r="A22" s="194">
        <v>9</v>
      </c>
      <c r="B22" s="214" t="s">
        <v>30</v>
      </c>
      <c r="C22" s="194">
        <v>10490024</v>
      </c>
      <c r="D22" s="304" t="s">
        <v>24</v>
      </c>
      <c r="E22" s="323">
        <v>1</v>
      </c>
      <c r="F22" s="324">
        <v>99</v>
      </c>
      <c r="G22" s="323"/>
      <c r="H22" s="244"/>
      <c r="I22" s="244"/>
      <c r="J22" s="330"/>
      <c r="K22" s="323">
        <f t="shared" si="1"/>
        <v>1</v>
      </c>
      <c r="L22" s="324">
        <f t="shared" si="1"/>
        <v>99</v>
      </c>
    </row>
    <row r="23" spans="1:12">
      <c r="A23" s="194">
        <v>10</v>
      </c>
      <c r="B23" s="214" t="s">
        <v>31</v>
      </c>
      <c r="C23" s="194">
        <v>10490026</v>
      </c>
      <c r="D23" s="304" t="s">
        <v>24</v>
      </c>
      <c r="E23" s="323">
        <v>1</v>
      </c>
      <c r="F23" s="324">
        <v>1060</v>
      </c>
      <c r="G23" s="323"/>
      <c r="H23" s="244"/>
      <c r="I23" s="244"/>
      <c r="J23" s="330"/>
      <c r="K23" s="323">
        <f t="shared" si="1"/>
        <v>1</v>
      </c>
      <c r="L23" s="324">
        <f t="shared" si="1"/>
        <v>1060</v>
      </c>
    </row>
    <row r="24" spans="1:12">
      <c r="A24" s="194">
        <v>11</v>
      </c>
      <c r="B24" s="214" t="s">
        <v>32</v>
      </c>
      <c r="C24" s="194">
        <v>10490032</v>
      </c>
      <c r="D24" s="304" t="s">
        <v>24</v>
      </c>
      <c r="E24" s="323">
        <v>1</v>
      </c>
      <c r="F24" s="324">
        <v>574</v>
      </c>
      <c r="G24" s="323"/>
      <c r="H24" s="244"/>
      <c r="I24" s="244"/>
      <c r="J24" s="330"/>
      <c r="K24" s="323">
        <f t="shared" si="1"/>
        <v>1</v>
      </c>
      <c r="L24" s="324">
        <f t="shared" si="1"/>
        <v>574</v>
      </c>
    </row>
    <row r="25" spans="1:12">
      <c r="A25" s="194">
        <v>12</v>
      </c>
      <c r="B25" s="214" t="s">
        <v>33</v>
      </c>
      <c r="C25" s="194" t="s">
        <v>34</v>
      </c>
      <c r="D25" s="304" t="s">
        <v>24</v>
      </c>
      <c r="E25" s="323">
        <v>9</v>
      </c>
      <c r="F25" s="324">
        <v>1652</v>
      </c>
      <c r="G25" s="323"/>
      <c r="H25" s="244"/>
      <c r="I25" s="244"/>
      <c r="J25" s="330"/>
      <c r="K25" s="323">
        <f t="shared" si="1"/>
        <v>9</v>
      </c>
      <c r="L25" s="324">
        <f t="shared" si="1"/>
        <v>1652</v>
      </c>
    </row>
    <row r="26" spans="1:12">
      <c r="A26" s="194">
        <v>13</v>
      </c>
      <c r="B26" s="214" t="s">
        <v>35</v>
      </c>
      <c r="C26" s="194">
        <v>10490044</v>
      </c>
      <c r="D26" s="304" t="s">
        <v>24</v>
      </c>
      <c r="E26" s="323">
        <v>1</v>
      </c>
      <c r="F26" s="324">
        <v>1036</v>
      </c>
      <c r="G26" s="323"/>
      <c r="H26" s="244"/>
      <c r="I26" s="244"/>
      <c r="J26" s="330"/>
      <c r="K26" s="323">
        <f t="shared" si="1"/>
        <v>1</v>
      </c>
      <c r="L26" s="324">
        <f t="shared" si="1"/>
        <v>1036</v>
      </c>
    </row>
    <row r="27" spans="1:12">
      <c r="A27" s="194">
        <v>14</v>
      </c>
      <c r="B27" s="214" t="s">
        <v>36</v>
      </c>
      <c r="C27" s="194" t="s">
        <v>37</v>
      </c>
      <c r="D27" s="304" t="s">
        <v>24</v>
      </c>
      <c r="E27" s="323">
        <v>2</v>
      </c>
      <c r="F27" s="324">
        <v>1208</v>
      </c>
      <c r="G27" s="323"/>
      <c r="H27" s="244"/>
      <c r="I27" s="244"/>
      <c r="J27" s="330"/>
      <c r="K27" s="323">
        <f t="shared" si="1"/>
        <v>2</v>
      </c>
      <c r="L27" s="324">
        <f t="shared" si="1"/>
        <v>1208</v>
      </c>
    </row>
    <row r="28" spans="1:12">
      <c r="A28" s="194">
        <v>15</v>
      </c>
      <c r="B28" s="214" t="s">
        <v>38</v>
      </c>
      <c r="C28" s="194">
        <v>10490048</v>
      </c>
      <c r="D28" s="304" t="s">
        <v>24</v>
      </c>
      <c r="E28" s="323">
        <v>1</v>
      </c>
      <c r="F28" s="324">
        <v>1876</v>
      </c>
      <c r="G28" s="323"/>
      <c r="H28" s="244"/>
      <c r="I28" s="244"/>
      <c r="J28" s="330"/>
      <c r="K28" s="323">
        <f t="shared" si="1"/>
        <v>1</v>
      </c>
      <c r="L28" s="324">
        <f t="shared" si="1"/>
        <v>1876</v>
      </c>
    </row>
    <row r="29" spans="1:12">
      <c r="A29" s="194">
        <v>16</v>
      </c>
      <c r="B29" s="214" t="s">
        <v>39</v>
      </c>
      <c r="C29" s="194">
        <v>10480002</v>
      </c>
      <c r="D29" s="304" t="s">
        <v>24</v>
      </c>
      <c r="E29" s="323">
        <v>1</v>
      </c>
      <c r="F29" s="324">
        <v>7292</v>
      </c>
      <c r="G29" s="323"/>
      <c r="H29" s="244"/>
      <c r="I29" s="244"/>
      <c r="J29" s="330"/>
      <c r="K29" s="323">
        <f t="shared" si="1"/>
        <v>1</v>
      </c>
      <c r="L29" s="324">
        <f t="shared" si="1"/>
        <v>7292</v>
      </c>
    </row>
    <row r="30" spans="1:12">
      <c r="A30" s="194">
        <v>17</v>
      </c>
      <c r="B30" s="214" t="s">
        <v>40</v>
      </c>
      <c r="C30" s="194" t="s">
        <v>41</v>
      </c>
      <c r="D30" s="304" t="s">
        <v>24</v>
      </c>
      <c r="E30" s="323">
        <v>3</v>
      </c>
      <c r="F30" s="324">
        <v>9396</v>
      </c>
      <c r="G30" s="323"/>
      <c r="H30" s="244"/>
      <c r="I30" s="244"/>
      <c r="J30" s="330"/>
      <c r="K30" s="323">
        <f t="shared" si="1"/>
        <v>3</v>
      </c>
      <c r="L30" s="324">
        <f t="shared" si="1"/>
        <v>9396</v>
      </c>
    </row>
    <row r="31" spans="1:12">
      <c r="A31" s="194">
        <v>18</v>
      </c>
      <c r="B31" s="214" t="s">
        <v>42</v>
      </c>
      <c r="C31" s="194">
        <v>10480008</v>
      </c>
      <c r="D31" s="304" t="s">
        <v>24</v>
      </c>
      <c r="E31" s="323">
        <v>1</v>
      </c>
      <c r="F31" s="324">
        <v>2489</v>
      </c>
      <c r="G31" s="323"/>
      <c r="H31" s="244"/>
      <c r="I31" s="244"/>
      <c r="J31" s="330"/>
      <c r="K31" s="323">
        <f t="shared" si="1"/>
        <v>1</v>
      </c>
      <c r="L31" s="324">
        <f t="shared" si="1"/>
        <v>2489</v>
      </c>
    </row>
    <row r="32" spans="1:12">
      <c r="A32" s="194">
        <v>19</v>
      </c>
      <c r="B32" s="214" t="s">
        <v>43</v>
      </c>
      <c r="C32" s="194">
        <v>10490050</v>
      </c>
      <c r="D32" s="304" t="s">
        <v>24</v>
      </c>
      <c r="E32" s="323">
        <v>1</v>
      </c>
      <c r="F32" s="324">
        <v>2598</v>
      </c>
      <c r="G32" s="323"/>
      <c r="H32" s="244"/>
      <c r="I32" s="244"/>
      <c r="J32" s="330"/>
      <c r="K32" s="323">
        <f t="shared" ref="K32:L56" si="2">E32+G32-I32</f>
        <v>1</v>
      </c>
      <c r="L32" s="324">
        <f t="shared" si="2"/>
        <v>2598</v>
      </c>
    </row>
    <row r="33" spans="1:12">
      <c r="A33" s="194">
        <v>20</v>
      </c>
      <c r="B33" s="214" t="s">
        <v>44</v>
      </c>
      <c r="C33" s="194">
        <v>10490053</v>
      </c>
      <c r="D33" s="304" t="s">
        <v>24</v>
      </c>
      <c r="E33" s="323">
        <v>1</v>
      </c>
      <c r="F33" s="324">
        <v>6677</v>
      </c>
      <c r="G33" s="323"/>
      <c r="H33" s="244"/>
      <c r="I33" s="244"/>
      <c r="J33" s="330"/>
      <c r="K33" s="323">
        <f t="shared" si="2"/>
        <v>1</v>
      </c>
      <c r="L33" s="324">
        <f t="shared" si="2"/>
        <v>6677</v>
      </c>
    </row>
    <row r="34" spans="1:12">
      <c r="A34" s="194">
        <v>21</v>
      </c>
      <c r="B34" s="214" t="s">
        <v>45</v>
      </c>
      <c r="C34" s="194">
        <v>10490052</v>
      </c>
      <c r="D34" s="304" t="s">
        <v>24</v>
      </c>
      <c r="E34" s="323">
        <v>1</v>
      </c>
      <c r="F34" s="324">
        <v>2116</v>
      </c>
      <c r="G34" s="323"/>
      <c r="H34" s="244"/>
      <c r="I34" s="244"/>
      <c r="J34" s="330"/>
      <c r="K34" s="323">
        <f t="shared" si="2"/>
        <v>1</v>
      </c>
      <c r="L34" s="324">
        <f t="shared" si="2"/>
        <v>2116</v>
      </c>
    </row>
    <row r="35" spans="1:12">
      <c r="A35" s="194">
        <v>22</v>
      </c>
      <c r="B35" s="214" t="s">
        <v>46</v>
      </c>
      <c r="C35" s="194">
        <v>10490054</v>
      </c>
      <c r="D35" s="304" t="s">
        <v>24</v>
      </c>
      <c r="E35" s="323">
        <v>1</v>
      </c>
      <c r="F35" s="324">
        <v>2906</v>
      </c>
      <c r="G35" s="323"/>
      <c r="H35" s="244"/>
      <c r="I35" s="244"/>
      <c r="J35" s="330"/>
      <c r="K35" s="323">
        <f t="shared" si="2"/>
        <v>1</v>
      </c>
      <c r="L35" s="324">
        <f t="shared" si="2"/>
        <v>2906</v>
      </c>
    </row>
    <row r="36" spans="1:12">
      <c r="A36" s="194">
        <v>23</v>
      </c>
      <c r="B36" s="214" t="s">
        <v>47</v>
      </c>
      <c r="C36" s="194" t="s">
        <v>48</v>
      </c>
      <c r="D36" s="304" t="s">
        <v>24</v>
      </c>
      <c r="E36" s="323">
        <v>2</v>
      </c>
      <c r="F36" s="324">
        <v>4019</v>
      </c>
      <c r="G36" s="323"/>
      <c r="H36" s="244"/>
      <c r="I36" s="244"/>
      <c r="J36" s="330"/>
      <c r="K36" s="323">
        <f t="shared" si="2"/>
        <v>2</v>
      </c>
      <c r="L36" s="324">
        <f t="shared" si="2"/>
        <v>4019</v>
      </c>
    </row>
    <row r="37" spans="1:12">
      <c r="A37" s="194">
        <v>24</v>
      </c>
      <c r="B37" s="214" t="s">
        <v>49</v>
      </c>
      <c r="C37" s="194" t="s">
        <v>48</v>
      </c>
      <c r="D37" s="304" t="s">
        <v>24</v>
      </c>
      <c r="E37" s="323">
        <v>2</v>
      </c>
      <c r="F37" s="324">
        <v>2608</v>
      </c>
      <c r="G37" s="323"/>
      <c r="H37" s="244"/>
      <c r="I37" s="244"/>
      <c r="J37" s="330"/>
      <c r="K37" s="323">
        <f t="shared" si="2"/>
        <v>2</v>
      </c>
      <c r="L37" s="324">
        <f t="shared" si="2"/>
        <v>2608</v>
      </c>
    </row>
    <row r="38" spans="1:12">
      <c r="A38" s="194">
        <v>25</v>
      </c>
      <c r="B38" s="214" t="s">
        <v>50</v>
      </c>
      <c r="C38" s="194">
        <v>10490055</v>
      </c>
      <c r="D38" s="304" t="s">
        <v>24</v>
      </c>
      <c r="E38" s="323">
        <v>1</v>
      </c>
      <c r="F38" s="324">
        <v>903</v>
      </c>
      <c r="G38" s="323"/>
      <c r="H38" s="244"/>
      <c r="I38" s="244"/>
      <c r="J38" s="330"/>
      <c r="K38" s="323">
        <f t="shared" si="2"/>
        <v>1</v>
      </c>
      <c r="L38" s="324">
        <f t="shared" si="2"/>
        <v>903</v>
      </c>
    </row>
    <row r="39" spans="1:12">
      <c r="A39" s="194">
        <v>26</v>
      </c>
      <c r="B39" s="214" t="s">
        <v>51</v>
      </c>
      <c r="C39" s="194">
        <v>10490056</v>
      </c>
      <c r="D39" s="304" t="s">
        <v>24</v>
      </c>
      <c r="E39" s="323">
        <v>1</v>
      </c>
      <c r="F39" s="324">
        <v>1779</v>
      </c>
      <c r="G39" s="323"/>
      <c r="H39" s="244"/>
      <c r="I39" s="244"/>
      <c r="J39" s="330"/>
      <c r="K39" s="323">
        <f t="shared" si="2"/>
        <v>1</v>
      </c>
      <c r="L39" s="324">
        <f t="shared" si="2"/>
        <v>1779</v>
      </c>
    </row>
    <row r="40" spans="1:12">
      <c r="A40" s="194">
        <v>27</v>
      </c>
      <c r="B40" s="214" t="s">
        <v>52</v>
      </c>
      <c r="C40" s="194" t="s">
        <v>53</v>
      </c>
      <c r="D40" s="304" t="s">
        <v>24</v>
      </c>
      <c r="E40" s="323">
        <v>2</v>
      </c>
      <c r="F40" s="324">
        <v>31638</v>
      </c>
      <c r="G40" s="323"/>
      <c r="H40" s="244"/>
      <c r="I40" s="244"/>
      <c r="J40" s="330"/>
      <c r="K40" s="323">
        <f t="shared" si="2"/>
        <v>2</v>
      </c>
      <c r="L40" s="324">
        <f t="shared" si="2"/>
        <v>31638</v>
      </c>
    </row>
    <row r="41" spans="1:12">
      <c r="A41" s="194">
        <v>28</v>
      </c>
      <c r="B41" s="214" t="s">
        <v>54</v>
      </c>
      <c r="C41" s="194">
        <v>10490059</v>
      </c>
      <c r="D41" s="304" t="s">
        <v>24</v>
      </c>
      <c r="E41" s="323">
        <v>1</v>
      </c>
      <c r="F41" s="324">
        <v>1273</v>
      </c>
      <c r="G41" s="323"/>
      <c r="H41" s="244"/>
      <c r="I41" s="244"/>
      <c r="J41" s="330"/>
      <c r="K41" s="323">
        <f t="shared" si="2"/>
        <v>1</v>
      </c>
      <c r="L41" s="324">
        <f t="shared" si="2"/>
        <v>1273</v>
      </c>
    </row>
    <row r="42" spans="1:12">
      <c r="A42" s="194">
        <v>29</v>
      </c>
      <c r="B42" s="214" t="s">
        <v>55</v>
      </c>
      <c r="C42" s="194" t="s">
        <v>56</v>
      </c>
      <c r="D42" s="304" t="s">
        <v>24</v>
      </c>
      <c r="E42" s="323">
        <v>2</v>
      </c>
      <c r="F42" s="324">
        <v>2645</v>
      </c>
      <c r="G42" s="323"/>
      <c r="H42" s="244"/>
      <c r="I42" s="244"/>
      <c r="J42" s="330"/>
      <c r="K42" s="323">
        <f t="shared" si="2"/>
        <v>2</v>
      </c>
      <c r="L42" s="324">
        <f t="shared" si="2"/>
        <v>2645</v>
      </c>
    </row>
    <row r="43" spans="1:12">
      <c r="A43" s="194">
        <v>30</v>
      </c>
      <c r="B43" s="214" t="s">
        <v>57</v>
      </c>
      <c r="C43" s="194">
        <v>10490060</v>
      </c>
      <c r="D43" s="304" t="s">
        <v>24</v>
      </c>
      <c r="E43" s="323">
        <v>1</v>
      </c>
      <c r="F43" s="324">
        <v>1792</v>
      </c>
      <c r="G43" s="323"/>
      <c r="H43" s="244"/>
      <c r="I43" s="244"/>
      <c r="J43" s="330"/>
      <c r="K43" s="323">
        <f t="shared" si="2"/>
        <v>1</v>
      </c>
      <c r="L43" s="324">
        <f t="shared" si="2"/>
        <v>1792</v>
      </c>
    </row>
    <row r="44" spans="1:12">
      <c r="A44" s="194">
        <v>31</v>
      </c>
      <c r="B44" s="214" t="s">
        <v>58</v>
      </c>
      <c r="C44" s="194">
        <v>10490063</v>
      </c>
      <c r="D44" s="304" t="s">
        <v>24</v>
      </c>
      <c r="E44" s="323">
        <v>1</v>
      </c>
      <c r="F44" s="324">
        <v>1200</v>
      </c>
      <c r="G44" s="323"/>
      <c r="H44" s="244"/>
      <c r="I44" s="244"/>
      <c r="J44" s="330"/>
      <c r="K44" s="323">
        <f t="shared" si="2"/>
        <v>1</v>
      </c>
      <c r="L44" s="324">
        <f t="shared" si="2"/>
        <v>1200</v>
      </c>
    </row>
    <row r="45" spans="1:12">
      <c r="A45" s="194">
        <v>32</v>
      </c>
      <c r="B45" s="214" t="s">
        <v>59</v>
      </c>
      <c r="C45" s="194">
        <v>10490064</v>
      </c>
      <c r="D45" s="304" t="s">
        <v>24</v>
      </c>
      <c r="E45" s="323">
        <v>1</v>
      </c>
      <c r="F45" s="324">
        <v>8350</v>
      </c>
      <c r="G45" s="323"/>
      <c r="H45" s="244"/>
      <c r="I45" s="244"/>
      <c r="J45" s="330"/>
      <c r="K45" s="323">
        <f t="shared" si="2"/>
        <v>1</v>
      </c>
      <c r="L45" s="324">
        <f t="shared" si="2"/>
        <v>8350</v>
      </c>
    </row>
    <row r="46" spans="1:12">
      <c r="A46" s="194">
        <v>33</v>
      </c>
      <c r="B46" s="214" t="s">
        <v>60</v>
      </c>
      <c r="C46" s="194">
        <v>10480011</v>
      </c>
      <c r="D46" s="304" t="s">
        <v>24</v>
      </c>
      <c r="E46" s="323">
        <v>1</v>
      </c>
      <c r="F46" s="324">
        <v>2745</v>
      </c>
      <c r="G46" s="323"/>
      <c r="H46" s="244"/>
      <c r="I46" s="244"/>
      <c r="J46" s="330"/>
      <c r="K46" s="323">
        <f t="shared" si="2"/>
        <v>1</v>
      </c>
      <c r="L46" s="324">
        <f t="shared" si="2"/>
        <v>2745</v>
      </c>
    </row>
    <row r="47" spans="1:12">
      <c r="A47" s="194">
        <v>34</v>
      </c>
      <c r="B47" s="214" t="s">
        <v>61</v>
      </c>
      <c r="C47" s="194">
        <v>10490065</v>
      </c>
      <c r="D47" s="304" t="s">
        <v>24</v>
      </c>
      <c r="E47" s="323">
        <v>1</v>
      </c>
      <c r="F47" s="324">
        <v>1040</v>
      </c>
      <c r="G47" s="323"/>
      <c r="H47" s="244"/>
      <c r="I47" s="244"/>
      <c r="J47" s="330"/>
      <c r="K47" s="323">
        <f t="shared" si="2"/>
        <v>1</v>
      </c>
      <c r="L47" s="324">
        <f t="shared" si="2"/>
        <v>1040</v>
      </c>
    </row>
    <row r="48" spans="1:12">
      <c r="A48" s="194">
        <v>35</v>
      </c>
      <c r="B48" s="214" t="s">
        <v>62</v>
      </c>
      <c r="C48" s="194" t="s">
        <v>63</v>
      </c>
      <c r="D48" s="304" t="s">
        <v>24</v>
      </c>
      <c r="E48" s="323">
        <v>2</v>
      </c>
      <c r="F48" s="324">
        <v>8169</v>
      </c>
      <c r="G48" s="323"/>
      <c r="H48" s="244"/>
      <c r="I48" s="244"/>
      <c r="J48" s="330"/>
      <c r="K48" s="323">
        <f t="shared" si="2"/>
        <v>2</v>
      </c>
      <c r="L48" s="324">
        <f t="shared" si="2"/>
        <v>8169</v>
      </c>
    </row>
    <row r="49" spans="1:12">
      <c r="A49" s="194">
        <v>36</v>
      </c>
      <c r="B49" s="214" t="s">
        <v>64</v>
      </c>
      <c r="C49" s="194">
        <v>10490066</v>
      </c>
      <c r="D49" s="304" t="s">
        <v>24</v>
      </c>
      <c r="E49" s="323">
        <v>1</v>
      </c>
      <c r="F49" s="324">
        <v>1870</v>
      </c>
      <c r="G49" s="323"/>
      <c r="H49" s="244"/>
      <c r="I49" s="244"/>
      <c r="J49" s="330"/>
      <c r="K49" s="323">
        <f t="shared" si="2"/>
        <v>1</v>
      </c>
      <c r="L49" s="324">
        <f t="shared" si="2"/>
        <v>1870</v>
      </c>
    </row>
    <row r="50" spans="1:12">
      <c r="A50" s="194">
        <v>37</v>
      </c>
      <c r="B50" s="214" t="s">
        <v>697</v>
      </c>
      <c r="C50" s="194">
        <v>10490067</v>
      </c>
      <c r="D50" s="304" t="s">
        <v>24</v>
      </c>
      <c r="E50" s="323"/>
      <c r="F50" s="324"/>
      <c r="G50" s="354"/>
      <c r="H50" s="250"/>
      <c r="I50" s="244"/>
      <c r="J50" s="330"/>
      <c r="K50" s="323">
        <f t="shared" si="2"/>
        <v>0</v>
      </c>
      <c r="L50" s="324">
        <f t="shared" si="2"/>
        <v>0</v>
      </c>
    </row>
    <row r="51" spans="1:12">
      <c r="A51" s="194">
        <v>38</v>
      </c>
      <c r="B51" s="214" t="s">
        <v>66</v>
      </c>
      <c r="C51" s="194">
        <v>10490070</v>
      </c>
      <c r="D51" s="304" t="s">
        <v>24</v>
      </c>
      <c r="E51" s="323">
        <v>1</v>
      </c>
      <c r="F51" s="324">
        <v>1270</v>
      </c>
      <c r="G51" s="323"/>
      <c r="H51" s="244"/>
      <c r="I51" s="244"/>
      <c r="J51" s="330"/>
      <c r="K51" s="323">
        <f t="shared" si="2"/>
        <v>1</v>
      </c>
      <c r="L51" s="324">
        <f t="shared" si="2"/>
        <v>1270</v>
      </c>
    </row>
    <row r="52" spans="1:12">
      <c r="A52" s="194">
        <v>39</v>
      </c>
      <c r="B52" s="214" t="s">
        <v>67</v>
      </c>
      <c r="C52" s="194">
        <v>10480012</v>
      </c>
      <c r="D52" s="304" t="s">
        <v>24</v>
      </c>
      <c r="E52" s="323">
        <v>1</v>
      </c>
      <c r="F52" s="324">
        <v>5600</v>
      </c>
      <c r="G52" s="323"/>
      <c r="H52" s="244"/>
      <c r="I52" s="244"/>
      <c r="J52" s="330"/>
      <c r="K52" s="323">
        <f t="shared" si="2"/>
        <v>1</v>
      </c>
      <c r="L52" s="324">
        <f t="shared" si="2"/>
        <v>5600</v>
      </c>
    </row>
    <row r="53" spans="1:12">
      <c r="A53" s="194">
        <v>40</v>
      </c>
      <c r="B53" s="214" t="s">
        <v>68</v>
      </c>
      <c r="C53" s="194" t="s">
        <v>69</v>
      </c>
      <c r="D53" s="304" t="s">
        <v>24</v>
      </c>
      <c r="E53" s="323">
        <v>2</v>
      </c>
      <c r="F53" s="324">
        <v>14400</v>
      </c>
      <c r="G53" s="323"/>
      <c r="H53" s="244"/>
      <c r="I53" s="244"/>
      <c r="J53" s="330"/>
      <c r="K53" s="323">
        <f t="shared" si="2"/>
        <v>2</v>
      </c>
      <c r="L53" s="324">
        <f t="shared" si="2"/>
        <v>14400</v>
      </c>
    </row>
    <row r="54" spans="1:12">
      <c r="A54" s="194">
        <v>41</v>
      </c>
      <c r="B54" s="214" t="s">
        <v>70</v>
      </c>
      <c r="C54" s="194">
        <v>10460001</v>
      </c>
      <c r="D54" s="304" t="s">
        <v>24</v>
      </c>
      <c r="E54" s="323">
        <v>1</v>
      </c>
      <c r="F54" s="324">
        <v>10800</v>
      </c>
      <c r="G54" s="323"/>
      <c r="H54" s="244"/>
      <c r="I54" s="244"/>
      <c r="J54" s="330"/>
      <c r="K54" s="323">
        <f t="shared" si="2"/>
        <v>1</v>
      </c>
      <c r="L54" s="324">
        <f t="shared" si="2"/>
        <v>10800</v>
      </c>
    </row>
    <row r="55" spans="1:12">
      <c r="A55" s="194">
        <v>42</v>
      </c>
      <c r="B55" s="214" t="s">
        <v>71</v>
      </c>
      <c r="C55" s="194">
        <v>10480015</v>
      </c>
      <c r="D55" s="304" t="s">
        <v>24</v>
      </c>
      <c r="E55" s="323">
        <v>1</v>
      </c>
      <c r="F55" s="324">
        <v>13650</v>
      </c>
      <c r="G55" s="323"/>
      <c r="H55" s="244"/>
      <c r="I55" s="244"/>
      <c r="J55" s="330"/>
      <c r="K55" s="323">
        <f t="shared" si="2"/>
        <v>1</v>
      </c>
      <c r="L55" s="324">
        <f t="shared" si="2"/>
        <v>13650</v>
      </c>
    </row>
    <row r="56" spans="1:12" ht="15.75" thickBot="1">
      <c r="A56" s="229">
        <v>43</v>
      </c>
      <c r="B56" s="215" t="s">
        <v>72</v>
      </c>
      <c r="C56" s="193" t="s">
        <v>73</v>
      </c>
      <c r="D56" s="305" t="s">
        <v>24</v>
      </c>
      <c r="E56" s="325">
        <v>5</v>
      </c>
      <c r="F56" s="326">
        <v>54350</v>
      </c>
      <c r="G56" s="325"/>
      <c r="H56" s="246"/>
      <c r="I56" s="246"/>
      <c r="J56" s="329"/>
      <c r="K56" s="323">
        <f t="shared" si="2"/>
        <v>5</v>
      </c>
      <c r="L56" s="324">
        <f t="shared" si="2"/>
        <v>54350</v>
      </c>
    </row>
    <row r="57" spans="1:12" ht="15.75" thickBot="1">
      <c r="A57" s="227"/>
      <c r="B57" s="216" t="s">
        <v>74</v>
      </c>
      <c r="C57" s="576"/>
      <c r="D57" s="302"/>
      <c r="E57" s="320"/>
      <c r="F57" s="251">
        <f>SUM(F16:F56)</f>
        <v>214328</v>
      </c>
      <c r="G57" s="320"/>
      <c r="H57" s="241">
        <v>0</v>
      </c>
      <c r="I57" s="241"/>
      <c r="J57" s="242">
        <v>0</v>
      </c>
      <c r="K57" s="320"/>
      <c r="L57" s="251">
        <f>SUM(L16:L56)</f>
        <v>214328</v>
      </c>
    </row>
    <row r="58" spans="1:12" ht="15.75" thickBot="1">
      <c r="A58" s="363"/>
      <c r="B58" s="217">
        <v>1018</v>
      </c>
      <c r="C58" s="576"/>
      <c r="D58" s="302"/>
      <c r="E58" s="320"/>
      <c r="F58" s="242"/>
      <c r="G58" s="320"/>
      <c r="H58" s="241"/>
      <c r="I58" s="241"/>
      <c r="J58" s="242"/>
      <c r="K58" s="320"/>
      <c r="L58" s="242"/>
    </row>
    <row r="59" spans="1:12">
      <c r="A59" s="228">
        <v>1</v>
      </c>
      <c r="B59" s="213" t="s">
        <v>75</v>
      </c>
      <c r="C59" s="228"/>
      <c r="D59" s="303"/>
      <c r="E59" s="321">
        <v>1</v>
      </c>
      <c r="F59" s="322">
        <v>1620</v>
      </c>
      <c r="G59" s="321"/>
      <c r="H59" s="243"/>
      <c r="I59" s="243"/>
      <c r="J59" s="328"/>
      <c r="K59" s="321">
        <f t="shared" ref="K59:L61" si="3">E59+G59-I59</f>
        <v>1</v>
      </c>
      <c r="L59" s="322">
        <f t="shared" si="3"/>
        <v>1620</v>
      </c>
    </row>
    <row r="60" spans="1:12">
      <c r="A60" s="194">
        <v>2</v>
      </c>
      <c r="B60" s="214" t="s">
        <v>76</v>
      </c>
      <c r="C60" s="194"/>
      <c r="D60" s="304"/>
      <c r="E60" s="323"/>
      <c r="F60" s="324">
        <v>2708</v>
      </c>
      <c r="G60" s="323"/>
      <c r="H60" s="244"/>
      <c r="I60" s="244"/>
      <c r="J60" s="330"/>
      <c r="K60" s="323">
        <f t="shared" si="3"/>
        <v>0</v>
      </c>
      <c r="L60" s="324">
        <f t="shared" si="3"/>
        <v>2708</v>
      </c>
    </row>
    <row r="61" spans="1:12" ht="15.75" thickBot="1">
      <c r="A61" s="193">
        <v>3</v>
      </c>
      <c r="B61" s="215" t="s">
        <v>77</v>
      </c>
      <c r="C61" s="193"/>
      <c r="D61" s="305"/>
      <c r="E61" s="325"/>
      <c r="F61" s="326">
        <v>2708</v>
      </c>
      <c r="G61" s="325"/>
      <c r="H61" s="246"/>
      <c r="I61" s="246"/>
      <c r="J61" s="329"/>
      <c r="K61" s="323">
        <f t="shared" si="3"/>
        <v>0</v>
      </c>
      <c r="L61" s="324">
        <f t="shared" si="3"/>
        <v>2708</v>
      </c>
    </row>
    <row r="62" spans="1:12" ht="15.75" thickBot="1">
      <c r="A62" s="227"/>
      <c r="B62" s="216" t="s">
        <v>78</v>
      </c>
      <c r="C62" s="577"/>
      <c r="D62" s="272"/>
      <c r="E62" s="327"/>
      <c r="F62" s="251">
        <v>7036</v>
      </c>
      <c r="G62" s="327"/>
      <c r="H62" s="248">
        <v>0</v>
      </c>
      <c r="I62" s="248"/>
      <c r="J62" s="252">
        <v>0</v>
      </c>
      <c r="K62" s="361"/>
      <c r="L62" s="253">
        <v>7036</v>
      </c>
    </row>
    <row r="63" spans="1:12" ht="15.75" thickBot="1">
      <c r="A63" s="363"/>
      <c r="B63" s="217">
        <v>1211</v>
      </c>
      <c r="C63" s="577"/>
      <c r="D63" s="272"/>
      <c r="E63" s="327"/>
      <c r="F63" s="252"/>
      <c r="G63" s="327"/>
      <c r="H63" s="248"/>
      <c r="I63" s="248"/>
      <c r="J63" s="252"/>
      <c r="K63" s="327"/>
      <c r="L63" s="252"/>
    </row>
    <row r="64" spans="1:12">
      <c r="A64" s="228">
        <v>1</v>
      </c>
      <c r="B64" s="213" t="s">
        <v>79</v>
      </c>
      <c r="C64" s="228"/>
      <c r="D64" s="303"/>
      <c r="E64" s="321">
        <v>1</v>
      </c>
      <c r="F64" s="322">
        <v>4434.75</v>
      </c>
      <c r="G64" s="321"/>
      <c r="H64" s="243"/>
      <c r="I64" s="243"/>
      <c r="J64" s="328"/>
      <c r="K64" s="321">
        <f t="shared" ref="K64:L66" si="4">E64+G64-I64</f>
        <v>1</v>
      </c>
      <c r="L64" s="322">
        <f t="shared" si="4"/>
        <v>4434.75</v>
      </c>
    </row>
    <row r="65" spans="1:12">
      <c r="A65" s="194">
        <v>2</v>
      </c>
      <c r="B65" s="214" t="s">
        <v>80</v>
      </c>
      <c r="C65" s="194"/>
      <c r="D65" s="304"/>
      <c r="E65" s="323">
        <v>2</v>
      </c>
      <c r="F65" s="324">
        <v>607</v>
      </c>
      <c r="G65" s="323"/>
      <c r="H65" s="244"/>
      <c r="I65" s="244"/>
      <c r="J65" s="330"/>
      <c r="K65" s="323">
        <f t="shared" si="4"/>
        <v>2</v>
      </c>
      <c r="L65" s="324">
        <f t="shared" si="4"/>
        <v>607</v>
      </c>
    </row>
    <row r="66" spans="1:12" ht="15.75" thickBot="1">
      <c r="A66" s="193">
        <v>3</v>
      </c>
      <c r="B66" s="215" t="s">
        <v>81</v>
      </c>
      <c r="C66" s="193"/>
      <c r="D66" s="305"/>
      <c r="E66" s="325">
        <v>1</v>
      </c>
      <c r="F66" s="326">
        <v>3233.67</v>
      </c>
      <c r="G66" s="325"/>
      <c r="H66" s="246"/>
      <c r="I66" s="246"/>
      <c r="J66" s="329"/>
      <c r="K66" s="323">
        <f t="shared" si="4"/>
        <v>1</v>
      </c>
      <c r="L66" s="324">
        <f t="shared" si="4"/>
        <v>3233.67</v>
      </c>
    </row>
    <row r="67" spans="1:12" ht="15.75" thickBot="1">
      <c r="A67" s="227"/>
      <c r="B67" s="216" t="s">
        <v>82</v>
      </c>
      <c r="C67" s="577"/>
      <c r="D67" s="272"/>
      <c r="E67" s="327"/>
      <c r="F67" s="251">
        <v>8275.42</v>
      </c>
      <c r="G67" s="327"/>
      <c r="H67" s="248">
        <v>0</v>
      </c>
      <c r="I67" s="248"/>
      <c r="J67" s="252">
        <v>0</v>
      </c>
      <c r="K67" s="327"/>
      <c r="L67" s="251">
        <v>8275.42</v>
      </c>
    </row>
    <row r="68" spans="1:12" ht="15.75" thickBot="1">
      <c r="A68" s="363"/>
      <c r="B68" s="217">
        <v>1015</v>
      </c>
      <c r="C68" s="577"/>
      <c r="D68" s="272"/>
      <c r="E68" s="327"/>
      <c r="F68" s="252"/>
      <c r="G68" s="327"/>
      <c r="H68" s="248"/>
      <c r="I68" s="248"/>
      <c r="J68" s="252"/>
      <c r="K68" s="327"/>
      <c r="L68" s="252"/>
    </row>
    <row r="69" spans="1:12">
      <c r="A69" s="228">
        <v>1</v>
      </c>
      <c r="B69" s="213" t="s">
        <v>83</v>
      </c>
      <c r="C69" s="228"/>
      <c r="D69" s="303" t="s">
        <v>24</v>
      </c>
      <c r="E69" s="321">
        <v>1</v>
      </c>
      <c r="F69" s="322">
        <v>1450</v>
      </c>
      <c r="G69" s="321"/>
      <c r="H69" s="243"/>
      <c r="I69" s="243"/>
      <c r="J69" s="328"/>
      <c r="K69" s="321">
        <f t="shared" ref="K69:L71" si="5">E69+G69-I69</f>
        <v>1</v>
      </c>
      <c r="L69" s="322">
        <f t="shared" si="5"/>
        <v>1450</v>
      </c>
    </row>
    <row r="70" spans="1:12">
      <c r="A70" s="194">
        <v>2</v>
      </c>
      <c r="B70" s="214" t="s">
        <v>84</v>
      </c>
      <c r="C70" s="194"/>
      <c r="D70" s="304" t="s">
        <v>24</v>
      </c>
      <c r="E70" s="323">
        <v>1</v>
      </c>
      <c r="F70" s="324">
        <v>1350</v>
      </c>
      <c r="G70" s="323"/>
      <c r="H70" s="244"/>
      <c r="I70" s="244"/>
      <c r="J70" s="330"/>
      <c r="K70" s="323">
        <f t="shared" si="5"/>
        <v>1</v>
      </c>
      <c r="L70" s="324">
        <f t="shared" si="5"/>
        <v>1350</v>
      </c>
    </row>
    <row r="71" spans="1:12" ht="15.75" thickBot="1">
      <c r="A71" s="193">
        <v>3</v>
      </c>
      <c r="B71" s="215" t="s">
        <v>85</v>
      </c>
      <c r="C71" s="193">
        <v>10510002</v>
      </c>
      <c r="D71" s="305" t="s">
        <v>24</v>
      </c>
      <c r="E71" s="325">
        <v>1</v>
      </c>
      <c r="F71" s="326">
        <v>295800</v>
      </c>
      <c r="G71" s="325"/>
      <c r="H71" s="246"/>
      <c r="I71" s="246"/>
      <c r="J71" s="329"/>
      <c r="K71" s="323">
        <f t="shared" si="5"/>
        <v>1</v>
      </c>
      <c r="L71" s="324">
        <f t="shared" si="5"/>
        <v>295800</v>
      </c>
    </row>
    <row r="72" spans="1:12" ht="15.75" thickBot="1">
      <c r="A72" s="227"/>
      <c r="B72" s="216" t="s">
        <v>86</v>
      </c>
      <c r="C72" s="577"/>
      <c r="D72" s="272"/>
      <c r="E72" s="327"/>
      <c r="F72" s="251">
        <v>298600</v>
      </c>
      <c r="G72" s="327"/>
      <c r="H72" s="248">
        <v>0</v>
      </c>
      <c r="I72" s="248"/>
      <c r="J72" s="252">
        <v>0</v>
      </c>
      <c r="K72" s="327"/>
      <c r="L72" s="251">
        <v>298600</v>
      </c>
    </row>
    <row r="73" spans="1:12" ht="15.75" thickBot="1">
      <c r="A73" s="227"/>
      <c r="B73" s="212">
        <v>1016</v>
      </c>
      <c r="C73" s="577"/>
      <c r="D73" s="272"/>
      <c r="E73" s="327"/>
      <c r="F73" s="252"/>
      <c r="G73" s="327"/>
      <c r="H73" s="248"/>
      <c r="I73" s="248"/>
      <c r="J73" s="252"/>
      <c r="K73" s="327"/>
      <c r="L73" s="252"/>
    </row>
    <row r="74" spans="1:12">
      <c r="A74" s="228">
        <v>1</v>
      </c>
      <c r="B74" s="213" t="s">
        <v>87</v>
      </c>
      <c r="C74" s="228">
        <v>10630001</v>
      </c>
      <c r="D74" s="303" t="s">
        <v>24</v>
      </c>
      <c r="E74" s="321">
        <v>1</v>
      </c>
      <c r="F74" s="322">
        <v>4241</v>
      </c>
      <c r="G74" s="321"/>
      <c r="H74" s="243"/>
      <c r="I74" s="243"/>
      <c r="J74" s="328"/>
      <c r="K74" s="323">
        <f t="shared" ref="K74:L89" si="6">E74+G74-I74</f>
        <v>1</v>
      </c>
      <c r="L74" s="324">
        <f t="shared" si="6"/>
        <v>4241</v>
      </c>
    </row>
    <row r="75" spans="1:12">
      <c r="A75" s="194">
        <v>2</v>
      </c>
      <c r="B75" s="214" t="s">
        <v>87</v>
      </c>
      <c r="C75" s="194">
        <v>10630002</v>
      </c>
      <c r="D75" s="304" t="s">
        <v>24</v>
      </c>
      <c r="E75" s="323">
        <v>1</v>
      </c>
      <c r="F75" s="324">
        <v>4032</v>
      </c>
      <c r="G75" s="323"/>
      <c r="H75" s="244"/>
      <c r="I75" s="244"/>
      <c r="J75" s="330"/>
      <c r="K75" s="323">
        <f t="shared" si="6"/>
        <v>1</v>
      </c>
      <c r="L75" s="324">
        <f t="shared" si="6"/>
        <v>4032</v>
      </c>
    </row>
    <row r="76" spans="1:12">
      <c r="A76" s="194">
        <v>3</v>
      </c>
      <c r="B76" s="214" t="s">
        <v>87</v>
      </c>
      <c r="C76" s="194">
        <v>10630003</v>
      </c>
      <c r="D76" s="304" t="s">
        <v>24</v>
      </c>
      <c r="E76" s="323">
        <v>1</v>
      </c>
      <c r="F76" s="324">
        <v>3574</v>
      </c>
      <c r="G76" s="323"/>
      <c r="H76" s="244"/>
      <c r="I76" s="244"/>
      <c r="J76" s="330"/>
      <c r="K76" s="323">
        <f t="shared" si="6"/>
        <v>1</v>
      </c>
      <c r="L76" s="324">
        <f t="shared" si="6"/>
        <v>3574</v>
      </c>
    </row>
    <row r="77" spans="1:12">
      <c r="A77" s="194">
        <v>4</v>
      </c>
      <c r="B77" s="214" t="s">
        <v>88</v>
      </c>
      <c r="C77" s="194">
        <v>10620002</v>
      </c>
      <c r="D77" s="304" t="s">
        <v>24</v>
      </c>
      <c r="E77" s="323">
        <v>1</v>
      </c>
      <c r="F77" s="324">
        <v>1185</v>
      </c>
      <c r="G77" s="323"/>
      <c r="H77" s="244"/>
      <c r="I77" s="244"/>
      <c r="J77" s="330"/>
      <c r="K77" s="323">
        <f t="shared" si="6"/>
        <v>1</v>
      </c>
      <c r="L77" s="324">
        <f t="shared" si="6"/>
        <v>1185</v>
      </c>
    </row>
    <row r="78" spans="1:12">
      <c r="A78" s="194">
        <v>5</v>
      </c>
      <c r="B78" s="214" t="s">
        <v>88</v>
      </c>
      <c r="C78" s="194">
        <v>10620003</v>
      </c>
      <c r="D78" s="304" t="s">
        <v>24</v>
      </c>
      <c r="E78" s="323">
        <v>1</v>
      </c>
      <c r="F78" s="324">
        <v>806</v>
      </c>
      <c r="G78" s="323"/>
      <c r="H78" s="244"/>
      <c r="I78" s="244"/>
      <c r="J78" s="330"/>
      <c r="K78" s="323">
        <f t="shared" si="6"/>
        <v>1</v>
      </c>
      <c r="L78" s="324">
        <f t="shared" si="6"/>
        <v>806</v>
      </c>
    </row>
    <row r="79" spans="1:12">
      <c r="A79" s="194">
        <v>6</v>
      </c>
      <c r="B79" s="214" t="s">
        <v>89</v>
      </c>
      <c r="C79" s="194">
        <v>10620004</v>
      </c>
      <c r="D79" s="304" t="s">
        <v>24</v>
      </c>
      <c r="E79" s="323">
        <v>1</v>
      </c>
      <c r="F79" s="324">
        <v>1275</v>
      </c>
      <c r="G79" s="323"/>
      <c r="H79" s="244"/>
      <c r="I79" s="244"/>
      <c r="J79" s="330"/>
      <c r="K79" s="323">
        <f t="shared" si="6"/>
        <v>1</v>
      </c>
      <c r="L79" s="324">
        <f t="shared" si="6"/>
        <v>1275</v>
      </c>
    </row>
    <row r="80" spans="1:12">
      <c r="A80" s="194">
        <v>7</v>
      </c>
      <c r="B80" s="214" t="s">
        <v>90</v>
      </c>
      <c r="C80" s="194">
        <v>10620005</v>
      </c>
      <c r="D80" s="304" t="s">
        <v>24</v>
      </c>
      <c r="E80" s="323">
        <v>1</v>
      </c>
      <c r="F80" s="324">
        <v>1237</v>
      </c>
      <c r="G80" s="323"/>
      <c r="H80" s="244"/>
      <c r="I80" s="244"/>
      <c r="J80" s="330"/>
      <c r="K80" s="323">
        <f t="shared" si="6"/>
        <v>1</v>
      </c>
      <c r="L80" s="324">
        <f t="shared" si="6"/>
        <v>1237</v>
      </c>
    </row>
    <row r="81" spans="1:12">
      <c r="A81" s="194">
        <v>8</v>
      </c>
      <c r="B81" s="214" t="s">
        <v>91</v>
      </c>
      <c r="C81" s="194">
        <v>10620006</v>
      </c>
      <c r="D81" s="304" t="s">
        <v>24</v>
      </c>
      <c r="E81" s="323">
        <v>1</v>
      </c>
      <c r="F81" s="324">
        <v>1374</v>
      </c>
      <c r="G81" s="323"/>
      <c r="H81" s="244"/>
      <c r="I81" s="244"/>
      <c r="J81" s="330"/>
      <c r="K81" s="323">
        <f t="shared" si="6"/>
        <v>1</v>
      </c>
      <c r="L81" s="324">
        <f t="shared" si="6"/>
        <v>1374</v>
      </c>
    </row>
    <row r="82" spans="1:12">
      <c r="A82" s="194">
        <v>9</v>
      </c>
      <c r="B82" s="214" t="s">
        <v>92</v>
      </c>
      <c r="C82" s="194" t="s">
        <v>93</v>
      </c>
      <c r="D82" s="304" t="s">
        <v>24</v>
      </c>
      <c r="E82" s="323">
        <v>6</v>
      </c>
      <c r="F82" s="324">
        <v>112</v>
      </c>
      <c r="G82" s="323"/>
      <c r="H82" s="244"/>
      <c r="I82" s="244"/>
      <c r="J82" s="330"/>
      <c r="K82" s="323">
        <f t="shared" si="6"/>
        <v>6</v>
      </c>
      <c r="L82" s="324">
        <f t="shared" si="6"/>
        <v>112</v>
      </c>
    </row>
    <row r="83" spans="1:12">
      <c r="A83" s="194">
        <v>10</v>
      </c>
      <c r="B83" s="214" t="s">
        <v>92</v>
      </c>
      <c r="C83" s="194">
        <v>10630010</v>
      </c>
      <c r="D83" s="304" t="s">
        <v>24</v>
      </c>
      <c r="E83" s="323">
        <v>1</v>
      </c>
      <c r="F83" s="324">
        <v>78</v>
      </c>
      <c r="G83" s="323"/>
      <c r="H83" s="244"/>
      <c r="I83" s="244"/>
      <c r="J83" s="330"/>
      <c r="K83" s="323">
        <f t="shared" si="6"/>
        <v>1</v>
      </c>
      <c r="L83" s="324">
        <f t="shared" si="6"/>
        <v>78</v>
      </c>
    </row>
    <row r="84" spans="1:12">
      <c r="A84" s="194">
        <v>11</v>
      </c>
      <c r="B84" s="214" t="s">
        <v>94</v>
      </c>
      <c r="C84" s="194">
        <v>10620007</v>
      </c>
      <c r="D84" s="304" t="s">
        <v>24</v>
      </c>
      <c r="E84" s="323">
        <v>1</v>
      </c>
      <c r="F84" s="324">
        <v>127</v>
      </c>
      <c r="G84" s="323"/>
      <c r="H84" s="244"/>
      <c r="I84" s="244"/>
      <c r="J84" s="330"/>
      <c r="K84" s="323">
        <f t="shared" si="6"/>
        <v>1</v>
      </c>
      <c r="L84" s="324">
        <f t="shared" si="6"/>
        <v>127</v>
      </c>
    </row>
    <row r="85" spans="1:12">
      <c r="A85" s="194">
        <v>12</v>
      </c>
      <c r="B85" s="214" t="s">
        <v>95</v>
      </c>
      <c r="C85" s="194">
        <v>10620008</v>
      </c>
      <c r="D85" s="304" t="s">
        <v>24</v>
      </c>
      <c r="E85" s="323">
        <v>1</v>
      </c>
      <c r="F85" s="324">
        <v>20</v>
      </c>
      <c r="G85" s="323"/>
      <c r="H85" s="244"/>
      <c r="I85" s="244"/>
      <c r="J85" s="330"/>
      <c r="K85" s="323">
        <f t="shared" si="6"/>
        <v>1</v>
      </c>
      <c r="L85" s="324">
        <f t="shared" si="6"/>
        <v>20</v>
      </c>
    </row>
    <row r="86" spans="1:12">
      <c r="A86" s="194">
        <v>13</v>
      </c>
      <c r="B86" s="214" t="s">
        <v>96</v>
      </c>
      <c r="C86" s="194">
        <v>10620009</v>
      </c>
      <c r="D86" s="304" t="s">
        <v>24</v>
      </c>
      <c r="E86" s="323">
        <v>1</v>
      </c>
      <c r="F86" s="324">
        <v>132</v>
      </c>
      <c r="G86" s="323"/>
      <c r="H86" s="244"/>
      <c r="I86" s="244"/>
      <c r="J86" s="330"/>
      <c r="K86" s="323">
        <f t="shared" si="6"/>
        <v>1</v>
      </c>
      <c r="L86" s="324">
        <f t="shared" si="6"/>
        <v>132</v>
      </c>
    </row>
    <row r="87" spans="1:12">
      <c r="A87" s="194">
        <v>14</v>
      </c>
      <c r="B87" s="214" t="s">
        <v>97</v>
      </c>
      <c r="C87" s="194">
        <v>10620010</v>
      </c>
      <c r="D87" s="304" t="s">
        <v>24</v>
      </c>
      <c r="E87" s="323">
        <v>1</v>
      </c>
      <c r="F87" s="324">
        <v>140</v>
      </c>
      <c r="G87" s="323"/>
      <c r="H87" s="244"/>
      <c r="I87" s="244"/>
      <c r="J87" s="330"/>
      <c r="K87" s="323">
        <f t="shared" si="6"/>
        <v>1</v>
      </c>
      <c r="L87" s="324">
        <f t="shared" si="6"/>
        <v>140</v>
      </c>
    </row>
    <row r="88" spans="1:12">
      <c r="A88" s="194">
        <v>15</v>
      </c>
      <c r="B88" s="214" t="s">
        <v>98</v>
      </c>
      <c r="C88" s="194" t="s">
        <v>99</v>
      </c>
      <c r="D88" s="304" t="s">
        <v>24</v>
      </c>
      <c r="E88" s="323">
        <v>3</v>
      </c>
      <c r="F88" s="324">
        <v>3748</v>
      </c>
      <c r="G88" s="323"/>
      <c r="H88" s="244"/>
      <c r="I88" s="244"/>
      <c r="J88" s="330"/>
      <c r="K88" s="323">
        <f t="shared" si="6"/>
        <v>3</v>
      </c>
      <c r="L88" s="324">
        <f t="shared" si="6"/>
        <v>3748</v>
      </c>
    </row>
    <row r="89" spans="1:12">
      <c r="A89" s="194">
        <v>16</v>
      </c>
      <c r="B89" s="214" t="s">
        <v>98</v>
      </c>
      <c r="C89" s="194">
        <v>10630016</v>
      </c>
      <c r="D89" s="304" t="s">
        <v>24</v>
      </c>
      <c r="E89" s="323">
        <v>1</v>
      </c>
      <c r="F89" s="324">
        <v>831</v>
      </c>
      <c r="G89" s="323"/>
      <c r="H89" s="244"/>
      <c r="I89" s="244"/>
      <c r="J89" s="330"/>
      <c r="K89" s="323">
        <f t="shared" si="6"/>
        <v>1</v>
      </c>
      <c r="L89" s="324">
        <f t="shared" si="6"/>
        <v>831</v>
      </c>
    </row>
    <row r="90" spans="1:12">
      <c r="A90" s="194">
        <v>17</v>
      </c>
      <c r="B90" s="214" t="s">
        <v>100</v>
      </c>
      <c r="C90" s="194">
        <v>10630017</v>
      </c>
      <c r="D90" s="304" t="s">
        <v>24</v>
      </c>
      <c r="E90" s="323">
        <v>1</v>
      </c>
      <c r="F90" s="324">
        <v>2418</v>
      </c>
      <c r="G90" s="323"/>
      <c r="H90" s="244"/>
      <c r="I90" s="244"/>
      <c r="J90" s="330"/>
      <c r="K90" s="323">
        <f t="shared" ref="K90:L93" si="7">E90+G90-I90</f>
        <v>1</v>
      </c>
      <c r="L90" s="324">
        <f t="shared" si="7"/>
        <v>2418</v>
      </c>
    </row>
    <row r="91" spans="1:12">
      <c r="A91" s="194">
        <v>18</v>
      </c>
      <c r="B91" s="214" t="s">
        <v>101</v>
      </c>
      <c r="C91" s="194">
        <v>10630018</v>
      </c>
      <c r="D91" s="304" t="s">
        <v>24</v>
      </c>
      <c r="E91" s="323">
        <v>1</v>
      </c>
      <c r="F91" s="324">
        <v>1420</v>
      </c>
      <c r="G91" s="323"/>
      <c r="H91" s="244"/>
      <c r="I91" s="244"/>
      <c r="J91" s="330"/>
      <c r="K91" s="323">
        <f t="shared" si="7"/>
        <v>1</v>
      </c>
      <c r="L91" s="324">
        <f t="shared" si="7"/>
        <v>1420</v>
      </c>
    </row>
    <row r="92" spans="1:12">
      <c r="A92" s="194">
        <v>19</v>
      </c>
      <c r="B92" s="214" t="s">
        <v>102</v>
      </c>
      <c r="C92" s="194" t="s">
        <v>103</v>
      </c>
      <c r="D92" s="304" t="s">
        <v>24</v>
      </c>
      <c r="E92" s="323">
        <v>2</v>
      </c>
      <c r="F92" s="324">
        <v>2681</v>
      </c>
      <c r="G92" s="323"/>
      <c r="H92" s="244"/>
      <c r="I92" s="244"/>
      <c r="J92" s="330"/>
      <c r="K92" s="323">
        <f t="shared" si="7"/>
        <v>2</v>
      </c>
      <c r="L92" s="324">
        <f t="shared" si="7"/>
        <v>2681</v>
      </c>
    </row>
    <row r="93" spans="1:12" ht="15.75" thickBot="1">
      <c r="A93" s="193">
        <v>20</v>
      </c>
      <c r="B93" s="215" t="s">
        <v>92</v>
      </c>
      <c r="C93" s="193" t="s">
        <v>104</v>
      </c>
      <c r="D93" s="305" t="s">
        <v>24</v>
      </c>
      <c r="E93" s="325">
        <v>3</v>
      </c>
      <c r="F93" s="326">
        <v>3582</v>
      </c>
      <c r="G93" s="325"/>
      <c r="H93" s="246"/>
      <c r="I93" s="246"/>
      <c r="J93" s="329"/>
      <c r="K93" s="323">
        <f t="shared" si="7"/>
        <v>3</v>
      </c>
      <c r="L93" s="324">
        <f t="shared" si="7"/>
        <v>3582</v>
      </c>
    </row>
    <row r="94" spans="1:12" ht="15.75" thickBot="1">
      <c r="A94" s="227"/>
      <c r="B94" s="216" t="s">
        <v>105</v>
      </c>
      <c r="C94" s="577"/>
      <c r="D94" s="272"/>
      <c r="E94" s="327"/>
      <c r="F94" s="251">
        <v>33013</v>
      </c>
      <c r="G94" s="327"/>
      <c r="H94" s="248">
        <v>0</v>
      </c>
      <c r="I94" s="248"/>
      <c r="J94" s="252">
        <v>0</v>
      </c>
      <c r="K94" s="327"/>
      <c r="L94" s="251">
        <v>33013</v>
      </c>
    </row>
    <row r="95" spans="1:12" ht="15.75" thickBot="1">
      <c r="A95" s="227"/>
      <c r="B95" s="212">
        <v>1112</v>
      </c>
      <c r="C95" s="577"/>
      <c r="D95" s="272"/>
      <c r="E95" s="327"/>
      <c r="F95" s="252"/>
      <c r="G95" s="327"/>
      <c r="H95" s="248"/>
      <c r="I95" s="248"/>
      <c r="J95" s="252"/>
      <c r="K95" s="327"/>
      <c r="L95" s="252"/>
    </row>
    <row r="96" spans="1:12">
      <c r="A96" s="228">
        <v>1</v>
      </c>
      <c r="B96" s="213" t="s">
        <v>106</v>
      </c>
      <c r="C96" s="228"/>
      <c r="D96" s="303" t="s">
        <v>24</v>
      </c>
      <c r="E96" s="321">
        <v>3248</v>
      </c>
      <c r="F96" s="328">
        <v>64275.899999999994</v>
      </c>
      <c r="G96" s="321"/>
      <c r="H96" s="243"/>
      <c r="I96" s="243"/>
      <c r="J96" s="328"/>
      <c r="K96" s="323">
        <f t="shared" ref="K96:L97" si="8">E96+G96-I96</f>
        <v>3248</v>
      </c>
      <c r="L96" s="324">
        <f t="shared" si="8"/>
        <v>64275.899999999994</v>
      </c>
    </row>
    <row r="97" spans="1:12" ht="15.75" thickBot="1">
      <c r="A97" s="193">
        <v>2</v>
      </c>
      <c r="B97" s="215" t="s">
        <v>107</v>
      </c>
      <c r="C97" s="193"/>
      <c r="D97" s="305" t="s">
        <v>24</v>
      </c>
      <c r="E97" s="325">
        <v>4203</v>
      </c>
      <c r="F97" s="329">
        <v>11372.43</v>
      </c>
      <c r="G97" s="325"/>
      <c r="H97" s="246"/>
      <c r="I97" s="246"/>
      <c r="J97" s="329"/>
      <c r="K97" s="323">
        <f t="shared" si="8"/>
        <v>4203</v>
      </c>
      <c r="L97" s="324">
        <f t="shared" si="8"/>
        <v>11372.43</v>
      </c>
    </row>
    <row r="98" spans="1:12" ht="15.75" thickBot="1">
      <c r="A98" s="227"/>
      <c r="B98" s="216" t="s">
        <v>108</v>
      </c>
      <c r="C98" s="577"/>
      <c r="D98" s="272"/>
      <c r="E98" s="327"/>
      <c r="F98" s="249">
        <f>SUM(F96:F97)</f>
        <v>75648.329999999987</v>
      </c>
      <c r="G98" s="327"/>
      <c r="H98" s="248">
        <v>0</v>
      </c>
      <c r="I98" s="248"/>
      <c r="J98" s="252">
        <v>0</v>
      </c>
      <c r="K98" s="327"/>
      <c r="L98" s="254">
        <f>SUM(L96:L97)</f>
        <v>75648.329999999987</v>
      </c>
    </row>
    <row r="99" spans="1:12" ht="15.75" thickBot="1">
      <c r="A99" s="227"/>
      <c r="B99" s="212">
        <v>1114</v>
      </c>
      <c r="C99" s="576"/>
      <c r="D99" s="302"/>
      <c r="E99" s="320"/>
      <c r="F99" s="242"/>
      <c r="G99" s="320"/>
      <c r="H99" s="241"/>
      <c r="I99" s="241"/>
      <c r="J99" s="242"/>
      <c r="K99" s="320"/>
      <c r="L99" s="242"/>
    </row>
    <row r="100" spans="1:12">
      <c r="A100" s="228">
        <v>1</v>
      </c>
      <c r="B100" s="213" t="s">
        <v>109</v>
      </c>
      <c r="C100" s="599">
        <f>F100/E100</f>
        <v>155</v>
      </c>
      <c r="D100" s="303" t="s">
        <v>24</v>
      </c>
      <c r="E100" s="321">
        <v>1</v>
      </c>
      <c r="F100" s="322">
        <v>155</v>
      </c>
      <c r="G100" s="321"/>
      <c r="H100" s="243"/>
      <c r="I100" s="243"/>
      <c r="J100" s="328"/>
      <c r="K100" s="323">
        <f t="shared" ref="K100:L104" si="9">E100+G100-I100</f>
        <v>1</v>
      </c>
      <c r="L100" s="324">
        <f t="shared" si="9"/>
        <v>155</v>
      </c>
    </row>
    <row r="101" spans="1:12">
      <c r="A101" s="194">
        <v>2</v>
      </c>
      <c r="B101" s="214" t="s">
        <v>110</v>
      </c>
      <c r="C101" s="599">
        <f t="shared" ref="C101:C104" si="10">F101/E101</f>
        <v>90</v>
      </c>
      <c r="D101" s="304" t="s">
        <v>24</v>
      </c>
      <c r="E101" s="323">
        <v>5</v>
      </c>
      <c r="F101" s="324">
        <v>450</v>
      </c>
      <c r="G101" s="323"/>
      <c r="H101" s="244"/>
      <c r="I101" s="244"/>
      <c r="J101" s="330"/>
      <c r="K101" s="323">
        <f t="shared" si="9"/>
        <v>5</v>
      </c>
      <c r="L101" s="324">
        <f t="shared" si="9"/>
        <v>450</v>
      </c>
    </row>
    <row r="102" spans="1:12">
      <c r="A102" s="194">
        <v>3</v>
      </c>
      <c r="B102" s="214" t="s">
        <v>111</v>
      </c>
      <c r="C102" s="599">
        <f t="shared" si="10"/>
        <v>100</v>
      </c>
      <c r="D102" s="304" t="s">
        <v>24</v>
      </c>
      <c r="E102" s="323">
        <v>3</v>
      </c>
      <c r="F102" s="324">
        <v>300</v>
      </c>
      <c r="G102" s="323"/>
      <c r="H102" s="244"/>
      <c r="I102" s="244"/>
      <c r="J102" s="330"/>
      <c r="K102" s="323">
        <f t="shared" si="9"/>
        <v>3</v>
      </c>
      <c r="L102" s="324">
        <f t="shared" si="9"/>
        <v>300</v>
      </c>
    </row>
    <row r="103" spans="1:12">
      <c r="A103" s="194">
        <v>4</v>
      </c>
      <c r="B103" s="214" t="s">
        <v>112</v>
      </c>
      <c r="C103" s="599">
        <f t="shared" si="10"/>
        <v>35</v>
      </c>
      <c r="D103" s="304" t="s">
        <v>24</v>
      </c>
      <c r="E103" s="323">
        <v>10</v>
      </c>
      <c r="F103" s="324">
        <v>350</v>
      </c>
      <c r="G103" s="323"/>
      <c r="H103" s="244"/>
      <c r="I103" s="244"/>
      <c r="J103" s="330"/>
      <c r="K103" s="323">
        <f t="shared" si="9"/>
        <v>10</v>
      </c>
      <c r="L103" s="324">
        <f t="shared" si="9"/>
        <v>350</v>
      </c>
    </row>
    <row r="104" spans="1:12" ht="15.75" thickBot="1">
      <c r="A104" s="193">
        <v>5</v>
      </c>
      <c r="B104" s="215" t="s">
        <v>113</v>
      </c>
      <c r="C104" s="599">
        <f t="shared" si="10"/>
        <v>112.25</v>
      </c>
      <c r="D104" s="305" t="s">
        <v>24</v>
      </c>
      <c r="E104" s="325">
        <v>4</v>
      </c>
      <c r="F104" s="326">
        <v>449</v>
      </c>
      <c r="G104" s="325"/>
      <c r="H104" s="246"/>
      <c r="I104" s="246"/>
      <c r="J104" s="329"/>
      <c r="K104" s="323">
        <f t="shared" si="9"/>
        <v>4</v>
      </c>
      <c r="L104" s="324">
        <f t="shared" si="9"/>
        <v>449</v>
      </c>
    </row>
    <row r="105" spans="1:12" ht="15.75" thickBot="1">
      <c r="A105" s="227"/>
      <c r="B105" s="216" t="s">
        <v>114</v>
      </c>
      <c r="C105" s="577"/>
      <c r="D105" s="272"/>
      <c r="E105" s="327"/>
      <c r="F105" s="251">
        <v>1704</v>
      </c>
      <c r="G105" s="327"/>
      <c r="H105" s="248">
        <v>0</v>
      </c>
      <c r="I105" s="248"/>
      <c r="J105" s="252">
        <v>0</v>
      </c>
      <c r="K105" s="327"/>
      <c r="L105" s="251">
        <v>1704</v>
      </c>
    </row>
    <row r="106" spans="1:12" ht="15.75" thickBot="1">
      <c r="A106" s="227"/>
      <c r="B106" s="212">
        <v>1113</v>
      </c>
      <c r="C106" s="577"/>
      <c r="D106" s="272"/>
      <c r="E106" s="327"/>
      <c r="F106" s="252"/>
      <c r="G106" s="327"/>
      <c r="H106" s="248"/>
      <c r="I106" s="248"/>
      <c r="J106" s="252"/>
      <c r="K106" s="327"/>
      <c r="L106" s="252"/>
    </row>
    <row r="107" spans="1:12">
      <c r="A107" s="228">
        <v>1</v>
      </c>
      <c r="B107" s="213" t="s">
        <v>115</v>
      </c>
      <c r="C107" s="578">
        <v>80</v>
      </c>
      <c r="D107" s="303" t="s">
        <v>24</v>
      </c>
      <c r="E107" s="321">
        <v>1</v>
      </c>
      <c r="F107" s="322">
        <v>80</v>
      </c>
      <c r="G107" s="321"/>
      <c r="H107" s="243"/>
      <c r="I107" s="243"/>
      <c r="J107" s="328"/>
      <c r="K107" s="323">
        <f t="shared" ref="K107:L122" si="11">E107+G107-I107</f>
        <v>1</v>
      </c>
      <c r="L107" s="324">
        <f t="shared" si="11"/>
        <v>80</v>
      </c>
    </row>
    <row r="108" spans="1:12">
      <c r="A108" s="194">
        <v>2</v>
      </c>
      <c r="B108" s="214" t="s">
        <v>116</v>
      </c>
      <c r="C108" s="579">
        <v>64</v>
      </c>
      <c r="D108" s="304" t="s">
        <v>24</v>
      </c>
      <c r="E108" s="323">
        <v>1</v>
      </c>
      <c r="F108" s="324">
        <v>64</v>
      </c>
      <c r="G108" s="323"/>
      <c r="H108" s="244"/>
      <c r="I108" s="244"/>
      <c r="J108" s="330"/>
      <c r="K108" s="323">
        <f t="shared" si="11"/>
        <v>1</v>
      </c>
      <c r="L108" s="324">
        <f t="shared" si="11"/>
        <v>64</v>
      </c>
    </row>
    <row r="109" spans="1:12">
      <c r="A109" s="194">
        <v>3</v>
      </c>
      <c r="B109" s="214" t="s">
        <v>117</v>
      </c>
      <c r="C109" s="579">
        <v>38</v>
      </c>
      <c r="D109" s="304" t="s">
        <v>24</v>
      </c>
      <c r="E109" s="323">
        <v>1</v>
      </c>
      <c r="F109" s="324">
        <v>38</v>
      </c>
      <c r="G109" s="323"/>
      <c r="H109" s="244"/>
      <c r="I109" s="244"/>
      <c r="J109" s="330"/>
      <c r="K109" s="323">
        <f t="shared" si="11"/>
        <v>1</v>
      </c>
      <c r="L109" s="324">
        <f t="shared" si="11"/>
        <v>38</v>
      </c>
    </row>
    <row r="110" spans="1:12">
      <c r="A110" s="194">
        <v>4</v>
      </c>
      <c r="B110" s="214" t="s">
        <v>118</v>
      </c>
      <c r="C110" s="579">
        <v>192</v>
      </c>
      <c r="D110" s="304" t="s">
        <v>24</v>
      </c>
      <c r="E110" s="323">
        <v>1</v>
      </c>
      <c r="F110" s="324">
        <v>192</v>
      </c>
      <c r="G110" s="323"/>
      <c r="H110" s="244"/>
      <c r="I110" s="244"/>
      <c r="J110" s="330"/>
      <c r="K110" s="323">
        <f t="shared" si="11"/>
        <v>1</v>
      </c>
      <c r="L110" s="324">
        <f t="shared" si="11"/>
        <v>192</v>
      </c>
    </row>
    <row r="111" spans="1:12">
      <c r="A111" s="194">
        <v>5</v>
      </c>
      <c r="B111" s="214" t="s">
        <v>119</v>
      </c>
      <c r="C111" s="579">
        <v>427</v>
      </c>
      <c r="D111" s="304" t="s">
        <v>24</v>
      </c>
      <c r="E111" s="323">
        <v>1</v>
      </c>
      <c r="F111" s="324">
        <v>427</v>
      </c>
      <c r="G111" s="323"/>
      <c r="H111" s="244"/>
      <c r="I111" s="244"/>
      <c r="J111" s="330"/>
      <c r="K111" s="323">
        <f t="shared" si="11"/>
        <v>1</v>
      </c>
      <c r="L111" s="324">
        <f t="shared" si="11"/>
        <v>427</v>
      </c>
    </row>
    <row r="112" spans="1:12">
      <c r="A112" s="194">
        <v>6</v>
      </c>
      <c r="B112" s="214" t="s">
        <v>120</v>
      </c>
      <c r="C112" s="579">
        <v>31</v>
      </c>
      <c r="D112" s="304" t="s">
        <v>24</v>
      </c>
      <c r="E112" s="323">
        <v>1</v>
      </c>
      <c r="F112" s="324">
        <v>31</v>
      </c>
      <c r="G112" s="323"/>
      <c r="H112" s="244"/>
      <c r="I112" s="244"/>
      <c r="J112" s="330"/>
      <c r="K112" s="323">
        <f t="shared" si="11"/>
        <v>1</v>
      </c>
      <c r="L112" s="324">
        <f t="shared" si="11"/>
        <v>31</v>
      </c>
    </row>
    <row r="113" spans="1:12">
      <c r="A113" s="194">
        <v>7</v>
      </c>
      <c r="B113" s="214" t="s">
        <v>121</v>
      </c>
      <c r="C113" s="579">
        <v>69</v>
      </c>
      <c r="D113" s="304" t="s">
        <v>24</v>
      </c>
      <c r="E113" s="323">
        <v>1</v>
      </c>
      <c r="F113" s="324">
        <v>69</v>
      </c>
      <c r="G113" s="323"/>
      <c r="H113" s="244"/>
      <c r="I113" s="244"/>
      <c r="J113" s="330"/>
      <c r="K113" s="323">
        <f t="shared" si="11"/>
        <v>1</v>
      </c>
      <c r="L113" s="324">
        <f t="shared" si="11"/>
        <v>69</v>
      </c>
    </row>
    <row r="114" spans="1:12">
      <c r="A114" s="194">
        <v>8</v>
      </c>
      <c r="B114" s="214" t="s">
        <v>122</v>
      </c>
      <c r="C114" s="579">
        <v>10</v>
      </c>
      <c r="D114" s="304" t="s">
        <v>24</v>
      </c>
      <c r="E114" s="323">
        <v>12</v>
      </c>
      <c r="F114" s="324">
        <v>120</v>
      </c>
      <c r="G114" s="323"/>
      <c r="H114" s="244"/>
      <c r="I114" s="244"/>
      <c r="J114" s="330"/>
      <c r="K114" s="323">
        <f t="shared" si="11"/>
        <v>12</v>
      </c>
      <c r="L114" s="324">
        <f t="shared" si="11"/>
        <v>120</v>
      </c>
    </row>
    <row r="115" spans="1:12">
      <c r="A115" s="194">
        <v>9</v>
      </c>
      <c r="B115" s="214" t="s">
        <v>123</v>
      </c>
      <c r="C115" s="579">
        <v>32</v>
      </c>
      <c r="D115" s="304" t="s">
        <v>24</v>
      </c>
      <c r="E115" s="323">
        <v>1</v>
      </c>
      <c r="F115" s="324">
        <v>32</v>
      </c>
      <c r="G115" s="323"/>
      <c r="H115" s="244"/>
      <c r="I115" s="244"/>
      <c r="J115" s="330"/>
      <c r="K115" s="323">
        <f t="shared" si="11"/>
        <v>1</v>
      </c>
      <c r="L115" s="324">
        <f t="shared" si="11"/>
        <v>32</v>
      </c>
    </row>
    <row r="116" spans="1:12">
      <c r="A116" s="194">
        <v>10</v>
      </c>
      <c r="B116" s="214" t="s">
        <v>123</v>
      </c>
      <c r="C116" s="579">
        <v>60</v>
      </c>
      <c r="D116" s="304" t="s">
        <v>24</v>
      </c>
      <c r="E116" s="323">
        <v>2</v>
      </c>
      <c r="F116" s="324">
        <v>120</v>
      </c>
      <c r="G116" s="323"/>
      <c r="H116" s="244"/>
      <c r="I116" s="244"/>
      <c r="J116" s="330"/>
      <c r="K116" s="323">
        <f t="shared" si="11"/>
        <v>2</v>
      </c>
      <c r="L116" s="324">
        <f t="shared" si="11"/>
        <v>120</v>
      </c>
    </row>
    <row r="117" spans="1:12">
      <c r="A117" s="194">
        <v>11</v>
      </c>
      <c r="B117" s="214" t="s">
        <v>124</v>
      </c>
      <c r="C117" s="579">
        <v>28.75</v>
      </c>
      <c r="D117" s="304" t="s">
        <v>24</v>
      </c>
      <c r="E117" s="323">
        <v>4</v>
      </c>
      <c r="F117" s="324">
        <v>115</v>
      </c>
      <c r="G117" s="323"/>
      <c r="H117" s="244"/>
      <c r="I117" s="244"/>
      <c r="J117" s="330"/>
      <c r="K117" s="323">
        <f t="shared" si="11"/>
        <v>4</v>
      </c>
      <c r="L117" s="324">
        <f t="shared" si="11"/>
        <v>115</v>
      </c>
    </row>
    <row r="118" spans="1:12">
      <c r="A118" s="194">
        <v>12</v>
      </c>
      <c r="B118" s="214" t="s">
        <v>125</v>
      </c>
      <c r="C118" s="579">
        <v>15.5</v>
      </c>
      <c r="D118" s="304" t="s">
        <v>24</v>
      </c>
      <c r="E118" s="323">
        <v>12</v>
      </c>
      <c r="F118" s="324">
        <v>186</v>
      </c>
      <c r="G118" s="323"/>
      <c r="H118" s="244"/>
      <c r="I118" s="244"/>
      <c r="J118" s="330"/>
      <c r="K118" s="323">
        <f t="shared" si="11"/>
        <v>12</v>
      </c>
      <c r="L118" s="324">
        <f t="shared" si="11"/>
        <v>186</v>
      </c>
    </row>
    <row r="119" spans="1:12">
      <c r="A119" s="194">
        <v>13</v>
      </c>
      <c r="B119" s="214" t="s">
        <v>126</v>
      </c>
      <c r="C119" s="579">
        <v>62</v>
      </c>
      <c r="D119" s="304" t="s">
        <v>24</v>
      </c>
      <c r="E119" s="323">
        <v>3</v>
      </c>
      <c r="F119" s="324">
        <v>186</v>
      </c>
      <c r="G119" s="323"/>
      <c r="H119" s="244"/>
      <c r="I119" s="244"/>
      <c r="J119" s="330"/>
      <c r="K119" s="323">
        <f t="shared" si="11"/>
        <v>3</v>
      </c>
      <c r="L119" s="324">
        <f t="shared" si="11"/>
        <v>186</v>
      </c>
    </row>
    <row r="120" spans="1:12">
      <c r="A120" s="194">
        <v>14</v>
      </c>
      <c r="B120" s="214" t="s">
        <v>127</v>
      </c>
      <c r="C120" s="579">
        <v>95</v>
      </c>
      <c r="D120" s="304" t="s">
        <v>24</v>
      </c>
      <c r="E120" s="323">
        <v>2</v>
      </c>
      <c r="F120" s="324">
        <v>190</v>
      </c>
      <c r="G120" s="323"/>
      <c r="H120" s="244"/>
      <c r="I120" s="244"/>
      <c r="J120" s="330"/>
      <c r="K120" s="323">
        <f t="shared" si="11"/>
        <v>2</v>
      </c>
      <c r="L120" s="324">
        <f t="shared" si="11"/>
        <v>190</v>
      </c>
    </row>
    <row r="121" spans="1:12">
      <c r="A121" s="194">
        <v>15</v>
      </c>
      <c r="B121" s="214" t="s">
        <v>127</v>
      </c>
      <c r="C121" s="579">
        <v>71.5</v>
      </c>
      <c r="D121" s="304" t="s">
        <v>24</v>
      </c>
      <c r="E121" s="323">
        <v>6</v>
      </c>
      <c r="F121" s="324">
        <v>429</v>
      </c>
      <c r="G121" s="323"/>
      <c r="H121" s="244"/>
      <c r="I121" s="244"/>
      <c r="J121" s="330"/>
      <c r="K121" s="323">
        <f t="shared" si="11"/>
        <v>6</v>
      </c>
      <c r="L121" s="324">
        <f t="shared" si="11"/>
        <v>429</v>
      </c>
    </row>
    <row r="122" spans="1:12">
      <c r="A122" s="194">
        <v>16</v>
      </c>
      <c r="B122" s="214" t="s">
        <v>128</v>
      </c>
      <c r="C122" s="579">
        <v>84.5</v>
      </c>
      <c r="D122" s="304" t="s">
        <v>24</v>
      </c>
      <c r="E122" s="323">
        <v>2</v>
      </c>
      <c r="F122" s="324">
        <v>169</v>
      </c>
      <c r="G122" s="323"/>
      <c r="H122" s="244"/>
      <c r="I122" s="244"/>
      <c r="J122" s="330"/>
      <c r="K122" s="323">
        <f t="shared" si="11"/>
        <v>2</v>
      </c>
      <c r="L122" s="324">
        <f t="shared" si="11"/>
        <v>169</v>
      </c>
    </row>
    <row r="123" spans="1:12">
      <c r="A123" s="194">
        <v>17</v>
      </c>
      <c r="B123" s="214" t="s">
        <v>129</v>
      </c>
      <c r="C123" s="579">
        <v>700</v>
      </c>
      <c r="D123" s="304" t="s">
        <v>24</v>
      </c>
      <c r="E123" s="323">
        <v>1</v>
      </c>
      <c r="F123" s="324">
        <v>700</v>
      </c>
      <c r="G123" s="323"/>
      <c r="H123" s="244"/>
      <c r="I123" s="244"/>
      <c r="J123" s="330"/>
      <c r="K123" s="323">
        <f t="shared" ref="K123:L186" si="12">E123+G123-I123</f>
        <v>1</v>
      </c>
      <c r="L123" s="324">
        <f t="shared" si="12"/>
        <v>700</v>
      </c>
    </row>
    <row r="124" spans="1:12">
      <c r="A124" s="194">
        <v>18</v>
      </c>
      <c r="B124" s="214" t="s">
        <v>130</v>
      </c>
      <c r="C124" s="579">
        <v>36</v>
      </c>
      <c r="D124" s="304" t="s">
        <v>24</v>
      </c>
      <c r="E124" s="323">
        <v>1</v>
      </c>
      <c r="F124" s="324">
        <v>36</v>
      </c>
      <c r="G124" s="323"/>
      <c r="H124" s="244"/>
      <c r="I124" s="244"/>
      <c r="J124" s="330"/>
      <c r="K124" s="323">
        <f t="shared" si="12"/>
        <v>1</v>
      </c>
      <c r="L124" s="324">
        <f t="shared" si="12"/>
        <v>36</v>
      </c>
    </row>
    <row r="125" spans="1:12">
      <c r="A125" s="194">
        <v>19</v>
      </c>
      <c r="B125" s="214" t="s">
        <v>131</v>
      </c>
      <c r="C125" s="579">
        <v>76</v>
      </c>
      <c r="D125" s="304" t="s">
        <v>24</v>
      </c>
      <c r="E125" s="323">
        <v>1</v>
      </c>
      <c r="F125" s="324">
        <v>76</v>
      </c>
      <c r="G125" s="323"/>
      <c r="H125" s="244"/>
      <c r="I125" s="244"/>
      <c r="J125" s="330"/>
      <c r="K125" s="323">
        <f t="shared" si="12"/>
        <v>1</v>
      </c>
      <c r="L125" s="324">
        <f t="shared" si="12"/>
        <v>76</v>
      </c>
    </row>
    <row r="126" spans="1:12">
      <c r="A126" s="194">
        <v>20</v>
      </c>
      <c r="B126" s="214" t="s">
        <v>132</v>
      </c>
      <c r="C126" s="579">
        <v>7.5</v>
      </c>
      <c r="D126" s="304" t="s">
        <v>24</v>
      </c>
      <c r="E126" s="323">
        <v>70</v>
      </c>
      <c r="F126" s="324">
        <v>525</v>
      </c>
      <c r="G126" s="323"/>
      <c r="H126" s="244"/>
      <c r="I126" s="244"/>
      <c r="J126" s="330"/>
      <c r="K126" s="323">
        <f t="shared" si="12"/>
        <v>70</v>
      </c>
      <c r="L126" s="324">
        <f t="shared" si="12"/>
        <v>525</v>
      </c>
    </row>
    <row r="127" spans="1:12">
      <c r="A127" s="194">
        <v>21</v>
      </c>
      <c r="B127" s="214" t="s">
        <v>133</v>
      </c>
      <c r="C127" s="579">
        <v>91.75</v>
      </c>
      <c r="D127" s="304" t="s">
        <v>24</v>
      </c>
      <c r="E127" s="323">
        <v>4</v>
      </c>
      <c r="F127" s="324">
        <v>367</v>
      </c>
      <c r="G127" s="323"/>
      <c r="H127" s="244"/>
      <c r="I127" s="244"/>
      <c r="J127" s="330"/>
      <c r="K127" s="323">
        <f t="shared" si="12"/>
        <v>4</v>
      </c>
      <c r="L127" s="324">
        <f t="shared" si="12"/>
        <v>367</v>
      </c>
    </row>
    <row r="128" spans="1:12">
      <c r="A128" s="194">
        <v>22</v>
      </c>
      <c r="B128" s="214" t="s">
        <v>134</v>
      </c>
      <c r="C128" s="579">
        <v>39.25</v>
      </c>
      <c r="D128" s="304" t="s">
        <v>24</v>
      </c>
      <c r="E128" s="323">
        <v>8</v>
      </c>
      <c r="F128" s="324">
        <v>314</v>
      </c>
      <c r="G128" s="323"/>
      <c r="H128" s="244"/>
      <c r="I128" s="244"/>
      <c r="J128" s="330"/>
      <c r="K128" s="323">
        <f t="shared" si="12"/>
        <v>8</v>
      </c>
      <c r="L128" s="324">
        <f t="shared" si="12"/>
        <v>314</v>
      </c>
    </row>
    <row r="129" spans="1:12">
      <c r="A129" s="194">
        <v>23</v>
      </c>
      <c r="B129" s="214" t="s">
        <v>135</v>
      </c>
      <c r="C129" s="579">
        <v>32</v>
      </c>
      <c r="D129" s="304" t="s">
        <v>24</v>
      </c>
      <c r="E129" s="323">
        <v>1</v>
      </c>
      <c r="F129" s="324">
        <v>32</v>
      </c>
      <c r="G129" s="323"/>
      <c r="H129" s="244"/>
      <c r="I129" s="244"/>
      <c r="J129" s="330"/>
      <c r="K129" s="323">
        <f t="shared" si="12"/>
        <v>1</v>
      </c>
      <c r="L129" s="324">
        <f t="shared" si="12"/>
        <v>32</v>
      </c>
    </row>
    <row r="130" spans="1:12">
      <c r="A130" s="194">
        <v>24</v>
      </c>
      <c r="B130" s="214" t="s">
        <v>136</v>
      </c>
      <c r="C130" s="579">
        <v>90</v>
      </c>
      <c r="D130" s="304" t="s">
        <v>24</v>
      </c>
      <c r="E130" s="323">
        <v>1</v>
      </c>
      <c r="F130" s="324">
        <v>90</v>
      </c>
      <c r="G130" s="323"/>
      <c r="H130" s="244"/>
      <c r="I130" s="244"/>
      <c r="J130" s="330"/>
      <c r="K130" s="323">
        <f t="shared" si="12"/>
        <v>1</v>
      </c>
      <c r="L130" s="324">
        <f t="shared" si="12"/>
        <v>90</v>
      </c>
    </row>
    <row r="131" spans="1:12">
      <c r="A131" s="194">
        <v>25</v>
      </c>
      <c r="B131" s="214" t="s">
        <v>137</v>
      </c>
      <c r="C131" s="579">
        <v>122.875</v>
      </c>
      <c r="D131" s="304" t="s">
        <v>24</v>
      </c>
      <c r="E131" s="323">
        <v>8</v>
      </c>
      <c r="F131" s="324">
        <v>983</v>
      </c>
      <c r="G131" s="323"/>
      <c r="H131" s="244"/>
      <c r="I131" s="244"/>
      <c r="J131" s="330"/>
      <c r="K131" s="323">
        <f t="shared" si="12"/>
        <v>8</v>
      </c>
      <c r="L131" s="324">
        <f t="shared" si="12"/>
        <v>983</v>
      </c>
    </row>
    <row r="132" spans="1:12">
      <c r="A132" s="194">
        <v>26</v>
      </c>
      <c r="B132" s="214" t="s">
        <v>138</v>
      </c>
      <c r="C132" s="579">
        <v>60</v>
      </c>
      <c r="D132" s="304" t="s">
        <v>24</v>
      </c>
      <c r="E132" s="323">
        <v>1</v>
      </c>
      <c r="F132" s="324">
        <v>60</v>
      </c>
      <c r="G132" s="323"/>
      <c r="H132" s="244"/>
      <c r="I132" s="244"/>
      <c r="J132" s="330"/>
      <c r="K132" s="323">
        <f t="shared" si="12"/>
        <v>1</v>
      </c>
      <c r="L132" s="324">
        <f t="shared" si="12"/>
        <v>60</v>
      </c>
    </row>
    <row r="133" spans="1:12">
      <c r="A133" s="194">
        <v>27</v>
      </c>
      <c r="B133" s="214" t="s">
        <v>139</v>
      </c>
      <c r="C133" s="579">
        <v>101</v>
      </c>
      <c r="D133" s="304" t="s">
        <v>24</v>
      </c>
      <c r="E133" s="323">
        <v>1</v>
      </c>
      <c r="F133" s="324">
        <v>101</v>
      </c>
      <c r="G133" s="323"/>
      <c r="H133" s="244"/>
      <c r="I133" s="244"/>
      <c r="J133" s="330"/>
      <c r="K133" s="323">
        <f t="shared" si="12"/>
        <v>1</v>
      </c>
      <c r="L133" s="324">
        <f t="shared" si="12"/>
        <v>101</v>
      </c>
    </row>
    <row r="134" spans="1:12">
      <c r="A134" s="194">
        <v>28</v>
      </c>
      <c r="B134" s="214" t="s">
        <v>140</v>
      </c>
      <c r="C134" s="579">
        <v>97</v>
      </c>
      <c r="D134" s="304" t="s">
        <v>24</v>
      </c>
      <c r="E134" s="323">
        <v>1</v>
      </c>
      <c r="F134" s="324">
        <v>97</v>
      </c>
      <c r="G134" s="323"/>
      <c r="H134" s="244"/>
      <c r="I134" s="244"/>
      <c r="J134" s="330"/>
      <c r="K134" s="323">
        <f t="shared" si="12"/>
        <v>1</v>
      </c>
      <c r="L134" s="324">
        <f t="shared" si="12"/>
        <v>97</v>
      </c>
    </row>
    <row r="135" spans="1:12">
      <c r="A135" s="194">
        <v>29</v>
      </c>
      <c r="B135" s="214" t="s">
        <v>141</v>
      </c>
      <c r="C135" s="579">
        <v>188</v>
      </c>
      <c r="D135" s="304" t="s">
        <v>24</v>
      </c>
      <c r="E135" s="323">
        <v>1</v>
      </c>
      <c r="F135" s="324">
        <v>188</v>
      </c>
      <c r="G135" s="323"/>
      <c r="H135" s="244"/>
      <c r="I135" s="244"/>
      <c r="J135" s="330"/>
      <c r="K135" s="323">
        <f t="shared" si="12"/>
        <v>1</v>
      </c>
      <c r="L135" s="324">
        <f t="shared" si="12"/>
        <v>188</v>
      </c>
    </row>
    <row r="136" spans="1:12">
      <c r="A136" s="194">
        <v>30</v>
      </c>
      <c r="B136" s="214" t="s">
        <v>142</v>
      </c>
      <c r="C136" s="579">
        <v>250</v>
      </c>
      <c r="D136" s="304" t="s">
        <v>24</v>
      </c>
      <c r="E136" s="323">
        <v>1</v>
      </c>
      <c r="F136" s="324">
        <v>250</v>
      </c>
      <c r="G136" s="323"/>
      <c r="H136" s="244"/>
      <c r="I136" s="244"/>
      <c r="J136" s="330"/>
      <c r="K136" s="323">
        <f t="shared" si="12"/>
        <v>1</v>
      </c>
      <c r="L136" s="324">
        <f t="shared" si="12"/>
        <v>250</v>
      </c>
    </row>
    <row r="137" spans="1:12">
      <c r="A137" s="194">
        <v>31</v>
      </c>
      <c r="B137" s="214" t="s">
        <v>143</v>
      </c>
      <c r="C137" s="579">
        <v>10</v>
      </c>
      <c r="D137" s="304" t="s">
        <v>24</v>
      </c>
      <c r="E137" s="323">
        <v>2</v>
      </c>
      <c r="F137" s="324">
        <v>20</v>
      </c>
      <c r="G137" s="323"/>
      <c r="H137" s="244"/>
      <c r="I137" s="244"/>
      <c r="J137" s="330"/>
      <c r="K137" s="323">
        <f t="shared" si="12"/>
        <v>2</v>
      </c>
      <c r="L137" s="324">
        <f t="shared" si="12"/>
        <v>20</v>
      </c>
    </row>
    <row r="138" spans="1:12">
      <c r="A138" s="194">
        <v>32</v>
      </c>
      <c r="B138" s="214" t="s">
        <v>144</v>
      </c>
      <c r="C138" s="579">
        <v>43</v>
      </c>
      <c r="D138" s="304" t="s">
        <v>24</v>
      </c>
      <c r="E138" s="323">
        <v>19</v>
      </c>
      <c r="F138" s="324">
        <v>817</v>
      </c>
      <c r="G138" s="323"/>
      <c r="H138" s="244"/>
      <c r="I138" s="244"/>
      <c r="J138" s="330"/>
      <c r="K138" s="323">
        <f t="shared" si="12"/>
        <v>19</v>
      </c>
      <c r="L138" s="324">
        <f t="shared" si="12"/>
        <v>817</v>
      </c>
    </row>
    <row r="139" spans="1:12">
      <c r="A139" s="194">
        <v>33</v>
      </c>
      <c r="B139" s="214" t="s">
        <v>145</v>
      </c>
      <c r="C139" s="579">
        <v>68.666666666666671</v>
      </c>
      <c r="D139" s="304" t="s">
        <v>24</v>
      </c>
      <c r="E139" s="323">
        <v>6</v>
      </c>
      <c r="F139" s="324">
        <v>412</v>
      </c>
      <c r="G139" s="323"/>
      <c r="H139" s="244"/>
      <c r="I139" s="244"/>
      <c r="J139" s="330"/>
      <c r="K139" s="323">
        <f t="shared" si="12"/>
        <v>6</v>
      </c>
      <c r="L139" s="324">
        <f t="shared" si="12"/>
        <v>412</v>
      </c>
    </row>
    <row r="140" spans="1:12">
      <c r="A140" s="194">
        <v>34</v>
      </c>
      <c r="B140" s="214" t="s">
        <v>802</v>
      </c>
      <c r="C140" s="579">
        <v>89</v>
      </c>
      <c r="D140" s="304" t="s">
        <v>24</v>
      </c>
      <c r="E140" s="323">
        <v>1</v>
      </c>
      <c r="F140" s="324">
        <v>89</v>
      </c>
      <c r="G140" s="323"/>
      <c r="H140" s="244"/>
      <c r="I140" s="244"/>
      <c r="J140" s="330"/>
      <c r="K140" s="323">
        <f t="shared" si="12"/>
        <v>1</v>
      </c>
      <c r="L140" s="324">
        <f t="shared" si="12"/>
        <v>89</v>
      </c>
    </row>
    <row r="141" spans="1:12">
      <c r="A141" s="194">
        <v>35</v>
      </c>
      <c r="B141" s="214" t="s">
        <v>147</v>
      </c>
      <c r="C141" s="579">
        <v>50.1</v>
      </c>
      <c r="D141" s="304" t="s">
        <v>24</v>
      </c>
      <c r="E141" s="323">
        <v>10</v>
      </c>
      <c r="F141" s="324">
        <v>501</v>
      </c>
      <c r="G141" s="323"/>
      <c r="H141" s="244"/>
      <c r="I141" s="244"/>
      <c r="J141" s="330"/>
      <c r="K141" s="323">
        <f t="shared" si="12"/>
        <v>10</v>
      </c>
      <c r="L141" s="324">
        <f t="shared" si="12"/>
        <v>501</v>
      </c>
    </row>
    <row r="142" spans="1:12">
      <c r="A142" s="194">
        <v>36</v>
      </c>
      <c r="B142" s="214" t="s">
        <v>123</v>
      </c>
      <c r="C142" s="579">
        <v>202</v>
      </c>
      <c r="D142" s="304" t="s">
        <v>24</v>
      </c>
      <c r="E142" s="323">
        <v>1</v>
      </c>
      <c r="F142" s="324">
        <v>202</v>
      </c>
      <c r="G142" s="323"/>
      <c r="H142" s="244"/>
      <c r="I142" s="244"/>
      <c r="J142" s="330"/>
      <c r="K142" s="323">
        <f t="shared" si="12"/>
        <v>1</v>
      </c>
      <c r="L142" s="324">
        <f t="shared" si="12"/>
        <v>202</v>
      </c>
    </row>
    <row r="143" spans="1:12">
      <c r="A143" s="194">
        <v>37</v>
      </c>
      <c r="B143" s="214" t="s">
        <v>148</v>
      </c>
      <c r="C143" s="579">
        <v>495.16666666666669</v>
      </c>
      <c r="D143" s="304" t="s">
        <v>24</v>
      </c>
      <c r="E143" s="323">
        <v>6</v>
      </c>
      <c r="F143" s="324">
        <v>2971</v>
      </c>
      <c r="G143" s="323"/>
      <c r="H143" s="244"/>
      <c r="I143" s="244"/>
      <c r="J143" s="330"/>
      <c r="K143" s="323">
        <f t="shared" si="12"/>
        <v>6</v>
      </c>
      <c r="L143" s="324">
        <f t="shared" si="12"/>
        <v>2971</v>
      </c>
    </row>
    <row r="144" spans="1:12">
      <c r="A144" s="194">
        <v>38</v>
      </c>
      <c r="B144" s="214" t="s">
        <v>149</v>
      </c>
      <c r="C144" s="579">
        <v>564</v>
      </c>
      <c r="D144" s="304" t="s">
        <v>24</v>
      </c>
      <c r="E144" s="323">
        <v>1</v>
      </c>
      <c r="F144" s="324">
        <v>564</v>
      </c>
      <c r="G144" s="323"/>
      <c r="H144" s="244"/>
      <c r="I144" s="244"/>
      <c r="J144" s="330"/>
      <c r="K144" s="323">
        <f t="shared" si="12"/>
        <v>1</v>
      </c>
      <c r="L144" s="324">
        <f t="shared" si="12"/>
        <v>564</v>
      </c>
    </row>
    <row r="145" spans="1:12">
      <c r="A145" s="194">
        <v>39</v>
      </c>
      <c r="B145" s="214" t="s">
        <v>150</v>
      </c>
      <c r="C145" s="579">
        <v>72</v>
      </c>
      <c r="D145" s="304" t="s">
        <v>24</v>
      </c>
      <c r="E145" s="323">
        <v>19</v>
      </c>
      <c r="F145" s="324">
        <v>1368</v>
      </c>
      <c r="G145" s="323"/>
      <c r="H145" s="244"/>
      <c r="I145" s="244"/>
      <c r="J145" s="330"/>
      <c r="K145" s="323">
        <f t="shared" si="12"/>
        <v>19</v>
      </c>
      <c r="L145" s="324">
        <f t="shared" si="12"/>
        <v>1368</v>
      </c>
    </row>
    <row r="146" spans="1:12">
      <c r="A146" s="194">
        <v>40</v>
      </c>
      <c r="B146" s="214" t="s">
        <v>151</v>
      </c>
      <c r="C146" s="579">
        <v>60</v>
      </c>
      <c r="D146" s="304" t="s">
        <v>24</v>
      </c>
      <c r="E146" s="323">
        <v>2</v>
      </c>
      <c r="F146" s="324">
        <v>120</v>
      </c>
      <c r="G146" s="323"/>
      <c r="H146" s="244"/>
      <c r="I146" s="244"/>
      <c r="J146" s="330"/>
      <c r="K146" s="323">
        <f t="shared" si="12"/>
        <v>2</v>
      </c>
      <c r="L146" s="324">
        <f t="shared" si="12"/>
        <v>120</v>
      </c>
    </row>
    <row r="147" spans="1:12">
      <c r="A147" s="194">
        <v>41</v>
      </c>
      <c r="B147" s="214" t="s">
        <v>152</v>
      </c>
      <c r="C147" s="579">
        <v>113.33333333333333</v>
      </c>
      <c r="D147" s="304" t="s">
        <v>24</v>
      </c>
      <c r="E147" s="323">
        <v>15</v>
      </c>
      <c r="F147" s="324">
        <v>1700</v>
      </c>
      <c r="G147" s="323"/>
      <c r="H147" s="244"/>
      <c r="I147" s="244"/>
      <c r="J147" s="330"/>
      <c r="K147" s="323">
        <f t="shared" si="12"/>
        <v>15</v>
      </c>
      <c r="L147" s="324">
        <f t="shared" si="12"/>
        <v>1700</v>
      </c>
    </row>
    <row r="148" spans="1:12">
      <c r="A148" s="194">
        <v>42</v>
      </c>
      <c r="B148" s="214" t="s">
        <v>153</v>
      </c>
      <c r="C148" s="579">
        <v>53</v>
      </c>
      <c r="D148" s="304" t="s">
        <v>24</v>
      </c>
      <c r="E148" s="323">
        <v>2</v>
      </c>
      <c r="F148" s="324">
        <v>106</v>
      </c>
      <c r="G148" s="323"/>
      <c r="H148" s="244"/>
      <c r="I148" s="244"/>
      <c r="J148" s="330"/>
      <c r="K148" s="323">
        <f t="shared" si="12"/>
        <v>2</v>
      </c>
      <c r="L148" s="324">
        <f t="shared" si="12"/>
        <v>106</v>
      </c>
    </row>
    <row r="149" spans="1:12">
      <c r="A149" s="194">
        <v>43</v>
      </c>
      <c r="B149" s="214" t="s">
        <v>154</v>
      </c>
      <c r="C149" s="579">
        <v>95</v>
      </c>
      <c r="D149" s="304" t="s">
        <v>24</v>
      </c>
      <c r="E149" s="323">
        <v>1</v>
      </c>
      <c r="F149" s="324">
        <v>95</v>
      </c>
      <c r="G149" s="323"/>
      <c r="H149" s="244"/>
      <c r="I149" s="244"/>
      <c r="J149" s="330"/>
      <c r="K149" s="323">
        <f t="shared" si="12"/>
        <v>1</v>
      </c>
      <c r="L149" s="324">
        <f t="shared" si="12"/>
        <v>95</v>
      </c>
    </row>
    <row r="150" spans="1:12">
      <c r="A150" s="194">
        <v>44</v>
      </c>
      <c r="B150" s="214" t="s">
        <v>155</v>
      </c>
      <c r="C150" s="579">
        <v>21</v>
      </c>
      <c r="D150" s="304" t="s">
        <v>24</v>
      </c>
      <c r="E150" s="323">
        <v>6</v>
      </c>
      <c r="F150" s="324">
        <v>126</v>
      </c>
      <c r="G150" s="323"/>
      <c r="H150" s="244"/>
      <c r="I150" s="244"/>
      <c r="J150" s="330"/>
      <c r="K150" s="323">
        <f t="shared" si="12"/>
        <v>6</v>
      </c>
      <c r="L150" s="324">
        <f t="shared" si="12"/>
        <v>126</v>
      </c>
    </row>
    <row r="151" spans="1:12">
      <c r="A151" s="194">
        <v>45</v>
      </c>
      <c r="B151" s="214" t="s">
        <v>156</v>
      </c>
      <c r="C151" s="579">
        <v>17.710526315789473</v>
      </c>
      <c r="D151" s="304" t="s">
        <v>24</v>
      </c>
      <c r="E151" s="323">
        <v>76</v>
      </c>
      <c r="F151" s="324">
        <v>1346</v>
      </c>
      <c r="G151" s="323"/>
      <c r="H151" s="244"/>
      <c r="I151" s="244"/>
      <c r="J151" s="330"/>
      <c r="K151" s="323">
        <f t="shared" si="12"/>
        <v>76</v>
      </c>
      <c r="L151" s="324">
        <f t="shared" si="12"/>
        <v>1346</v>
      </c>
    </row>
    <row r="152" spans="1:12">
      <c r="A152" s="194">
        <v>46</v>
      </c>
      <c r="B152" s="214" t="s">
        <v>157</v>
      </c>
      <c r="C152" s="579">
        <v>80</v>
      </c>
      <c r="D152" s="304" t="s">
        <v>24</v>
      </c>
      <c r="E152" s="323">
        <v>10</v>
      </c>
      <c r="F152" s="324">
        <v>800</v>
      </c>
      <c r="G152" s="323"/>
      <c r="H152" s="244"/>
      <c r="I152" s="244"/>
      <c r="J152" s="330"/>
      <c r="K152" s="323">
        <f t="shared" si="12"/>
        <v>10</v>
      </c>
      <c r="L152" s="324">
        <f t="shared" si="12"/>
        <v>800</v>
      </c>
    </row>
    <row r="153" spans="1:12">
      <c r="A153" s="194">
        <v>47</v>
      </c>
      <c r="B153" s="214" t="s">
        <v>158</v>
      </c>
      <c r="C153" s="579">
        <v>64</v>
      </c>
      <c r="D153" s="304" t="s">
        <v>24</v>
      </c>
      <c r="E153" s="323">
        <v>1</v>
      </c>
      <c r="F153" s="324">
        <v>64</v>
      </c>
      <c r="G153" s="323"/>
      <c r="H153" s="244"/>
      <c r="I153" s="244"/>
      <c r="J153" s="330"/>
      <c r="K153" s="323">
        <f t="shared" si="12"/>
        <v>1</v>
      </c>
      <c r="L153" s="324">
        <f t="shared" si="12"/>
        <v>64</v>
      </c>
    </row>
    <row r="154" spans="1:12">
      <c r="A154" s="194">
        <v>48</v>
      </c>
      <c r="B154" s="214" t="s">
        <v>159</v>
      </c>
      <c r="C154" s="579">
        <v>68</v>
      </c>
      <c r="D154" s="304" t="s">
        <v>24</v>
      </c>
      <c r="E154" s="323">
        <v>1</v>
      </c>
      <c r="F154" s="324">
        <v>68</v>
      </c>
      <c r="G154" s="323"/>
      <c r="H154" s="244"/>
      <c r="I154" s="244"/>
      <c r="J154" s="330"/>
      <c r="K154" s="323">
        <f t="shared" si="12"/>
        <v>1</v>
      </c>
      <c r="L154" s="324">
        <f t="shared" si="12"/>
        <v>68</v>
      </c>
    </row>
    <row r="155" spans="1:12">
      <c r="A155" s="194">
        <v>49</v>
      </c>
      <c r="B155" s="214" t="s">
        <v>160</v>
      </c>
      <c r="C155" s="579">
        <v>62.666666666666664</v>
      </c>
      <c r="D155" s="304" t="s">
        <v>24</v>
      </c>
      <c r="E155" s="323">
        <v>3</v>
      </c>
      <c r="F155" s="324">
        <v>188</v>
      </c>
      <c r="G155" s="323"/>
      <c r="H155" s="244"/>
      <c r="I155" s="244"/>
      <c r="J155" s="330"/>
      <c r="K155" s="323">
        <f t="shared" si="12"/>
        <v>3</v>
      </c>
      <c r="L155" s="324">
        <f t="shared" si="12"/>
        <v>188</v>
      </c>
    </row>
    <row r="156" spans="1:12">
      <c r="A156" s="194">
        <v>50</v>
      </c>
      <c r="B156" s="214" t="s">
        <v>161</v>
      </c>
      <c r="C156" s="579">
        <v>43</v>
      </c>
      <c r="D156" s="304" t="s">
        <v>24</v>
      </c>
      <c r="E156" s="323">
        <v>1</v>
      </c>
      <c r="F156" s="324">
        <v>43</v>
      </c>
      <c r="G156" s="323"/>
      <c r="H156" s="244"/>
      <c r="I156" s="244"/>
      <c r="J156" s="330"/>
      <c r="K156" s="323">
        <f t="shared" si="12"/>
        <v>1</v>
      </c>
      <c r="L156" s="324">
        <f t="shared" si="12"/>
        <v>43</v>
      </c>
    </row>
    <row r="157" spans="1:12">
      <c r="A157" s="194">
        <v>51</v>
      </c>
      <c r="B157" s="214" t="s">
        <v>162</v>
      </c>
      <c r="C157" s="579">
        <v>136</v>
      </c>
      <c r="D157" s="304" t="s">
        <v>24</v>
      </c>
      <c r="E157" s="323">
        <v>11</v>
      </c>
      <c r="F157" s="324">
        <v>1496</v>
      </c>
      <c r="G157" s="323"/>
      <c r="H157" s="244"/>
      <c r="I157" s="244"/>
      <c r="J157" s="330"/>
      <c r="K157" s="323">
        <f t="shared" si="12"/>
        <v>11</v>
      </c>
      <c r="L157" s="324">
        <f t="shared" si="12"/>
        <v>1496</v>
      </c>
    </row>
    <row r="158" spans="1:12">
      <c r="A158" s="194">
        <v>52</v>
      </c>
      <c r="B158" s="214" t="s">
        <v>163</v>
      </c>
      <c r="C158" s="579">
        <v>16.875</v>
      </c>
      <c r="D158" s="304" t="s">
        <v>24</v>
      </c>
      <c r="E158" s="323">
        <v>8</v>
      </c>
      <c r="F158" s="324">
        <v>135</v>
      </c>
      <c r="G158" s="323"/>
      <c r="H158" s="244"/>
      <c r="I158" s="244"/>
      <c r="J158" s="330"/>
      <c r="K158" s="323">
        <f t="shared" si="12"/>
        <v>8</v>
      </c>
      <c r="L158" s="324">
        <f t="shared" si="12"/>
        <v>135</v>
      </c>
    </row>
    <row r="159" spans="1:12">
      <c r="A159" s="194">
        <v>53</v>
      </c>
      <c r="B159" s="214" t="s">
        <v>164</v>
      </c>
      <c r="C159" s="579">
        <v>57</v>
      </c>
      <c r="D159" s="304" t="s">
        <v>24</v>
      </c>
      <c r="E159" s="323">
        <v>8</v>
      </c>
      <c r="F159" s="324">
        <v>456</v>
      </c>
      <c r="G159" s="323"/>
      <c r="H159" s="244"/>
      <c r="I159" s="244"/>
      <c r="J159" s="330"/>
      <c r="K159" s="323">
        <f t="shared" si="12"/>
        <v>8</v>
      </c>
      <c r="L159" s="324">
        <f t="shared" si="12"/>
        <v>456</v>
      </c>
    </row>
    <row r="160" spans="1:12">
      <c r="A160" s="194">
        <v>54</v>
      </c>
      <c r="B160" s="214" t="s">
        <v>92</v>
      </c>
      <c r="C160" s="579">
        <v>57</v>
      </c>
      <c r="D160" s="304" t="s">
        <v>24</v>
      </c>
      <c r="E160" s="323">
        <v>8</v>
      </c>
      <c r="F160" s="324">
        <v>456</v>
      </c>
      <c r="G160" s="323"/>
      <c r="H160" s="244"/>
      <c r="I160" s="244"/>
      <c r="J160" s="330"/>
      <c r="K160" s="323">
        <f t="shared" si="12"/>
        <v>8</v>
      </c>
      <c r="L160" s="324">
        <f t="shared" si="12"/>
        <v>456</v>
      </c>
    </row>
    <row r="161" spans="1:12">
      <c r="A161" s="194">
        <v>55</v>
      </c>
      <c r="B161" s="214" t="s">
        <v>92</v>
      </c>
      <c r="C161" s="579">
        <v>424</v>
      </c>
      <c r="D161" s="304" t="s">
        <v>24</v>
      </c>
      <c r="E161" s="323">
        <v>1</v>
      </c>
      <c r="F161" s="324">
        <v>424</v>
      </c>
      <c r="G161" s="323"/>
      <c r="H161" s="244"/>
      <c r="I161" s="244"/>
      <c r="J161" s="330"/>
      <c r="K161" s="323">
        <f t="shared" si="12"/>
        <v>1</v>
      </c>
      <c r="L161" s="324">
        <f t="shared" si="12"/>
        <v>424</v>
      </c>
    </row>
    <row r="162" spans="1:12">
      <c r="A162" s="194">
        <v>56</v>
      </c>
      <c r="B162" s="214" t="s">
        <v>165</v>
      </c>
      <c r="C162" s="579">
        <v>26.375</v>
      </c>
      <c r="D162" s="304" t="s">
        <v>24</v>
      </c>
      <c r="E162" s="323">
        <v>16</v>
      </c>
      <c r="F162" s="324">
        <v>422</v>
      </c>
      <c r="G162" s="323"/>
      <c r="H162" s="244"/>
      <c r="I162" s="244"/>
      <c r="J162" s="330"/>
      <c r="K162" s="323">
        <f t="shared" si="12"/>
        <v>16</v>
      </c>
      <c r="L162" s="324">
        <f t="shared" si="12"/>
        <v>422</v>
      </c>
    </row>
    <row r="163" spans="1:12">
      <c r="A163" s="194">
        <v>57</v>
      </c>
      <c r="B163" s="214" t="s">
        <v>166</v>
      </c>
      <c r="C163" s="579">
        <v>69</v>
      </c>
      <c r="D163" s="304" t="s">
        <v>24</v>
      </c>
      <c r="E163" s="323">
        <v>8</v>
      </c>
      <c r="F163" s="324">
        <v>552</v>
      </c>
      <c r="G163" s="323"/>
      <c r="H163" s="244"/>
      <c r="I163" s="244"/>
      <c r="J163" s="330"/>
      <c r="K163" s="323">
        <f t="shared" si="12"/>
        <v>8</v>
      </c>
      <c r="L163" s="324">
        <f t="shared" si="12"/>
        <v>552</v>
      </c>
    </row>
    <row r="164" spans="1:12">
      <c r="A164" s="194">
        <v>58</v>
      </c>
      <c r="B164" s="214" t="s">
        <v>167</v>
      </c>
      <c r="C164" s="579">
        <v>55</v>
      </c>
      <c r="D164" s="304" t="s">
        <v>24</v>
      </c>
      <c r="E164" s="323">
        <v>1</v>
      </c>
      <c r="F164" s="324">
        <v>55</v>
      </c>
      <c r="G164" s="323"/>
      <c r="H164" s="244"/>
      <c r="I164" s="244"/>
      <c r="J164" s="330"/>
      <c r="K164" s="323">
        <f t="shared" si="12"/>
        <v>1</v>
      </c>
      <c r="L164" s="324">
        <f t="shared" si="12"/>
        <v>55</v>
      </c>
    </row>
    <row r="165" spans="1:12">
      <c r="A165" s="194">
        <v>59</v>
      </c>
      <c r="B165" s="214" t="s">
        <v>168</v>
      </c>
      <c r="C165" s="579">
        <v>81</v>
      </c>
      <c r="D165" s="304" t="s">
        <v>24</v>
      </c>
      <c r="E165" s="323">
        <v>3</v>
      </c>
      <c r="F165" s="324">
        <v>243</v>
      </c>
      <c r="G165" s="323"/>
      <c r="H165" s="244"/>
      <c r="I165" s="244"/>
      <c r="J165" s="330"/>
      <c r="K165" s="323">
        <f t="shared" si="12"/>
        <v>3</v>
      </c>
      <c r="L165" s="324">
        <f t="shared" si="12"/>
        <v>243</v>
      </c>
    </row>
    <row r="166" spans="1:12">
      <c r="A166" s="194">
        <v>60</v>
      </c>
      <c r="B166" s="214" t="s">
        <v>169</v>
      </c>
      <c r="C166" s="579">
        <v>7.625</v>
      </c>
      <c r="D166" s="304" t="s">
        <v>24</v>
      </c>
      <c r="E166" s="323">
        <v>8</v>
      </c>
      <c r="F166" s="324">
        <v>61</v>
      </c>
      <c r="G166" s="323"/>
      <c r="H166" s="244"/>
      <c r="I166" s="244"/>
      <c r="J166" s="330"/>
      <c r="K166" s="323">
        <f t="shared" si="12"/>
        <v>8</v>
      </c>
      <c r="L166" s="324">
        <f t="shared" si="12"/>
        <v>61</v>
      </c>
    </row>
    <row r="167" spans="1:12">
      <c r="A167" s="194">
        <v>61</v>
      </c>
      <c r="B167" s="214" t="s">
        <v>170</v>
      </c>
      <c r="C167" s="579">
        <v>16</v>
      </c>
      <c r="D167" s="304" t="s">
        <v>24</v>
      </c>
      <c r="E167" s="323">
        <v>1</v>
      </c>
      <c r="F167" s="324">
        <v>16</v>
      </c>
      <c r="G167" s="323"/>
      <c r="H167" s="244"/>
      <c r="I167" s="244"/>
      <c r="J167" s="330"/>
      <c r="K167" s="323">
        <f t="shared" si="12"/>
        <v>1</v>
      </c>
      <c r="L167" s="324">
        <f t="shared" si="12"/>
        <v>16</v>
      </c>
    </row>
    <row r="168" spans="1:12">
      <c r="A168" s="194">
        <v>62</v>
      </c>
      <c r="B168" s="214" t="s">
        <v>138</v>
      </c>
      <c r="C168" s="579">
        <v>200</v>
      </c>
      <c r="D168" s="304" t="s">
        <v>24</v>
      </c>
      <c r="E168" s="323">
        <v>1</v>
      </c>
      <c r="F168" s="324">
        <v>200</v>
      </c>
      <c r="G168" s="323"/>
      <c r="H168" s="244"/>
      <c r="I168" s="244"/>
      <c r="J168" s="330"/>
      <c r="K168" s="323">
        <f t="shared" si="12"/>
        <v>1</v>
      </c>
      <c r="L168" s="324">
        <f t="shared" si="12"/>
        <v>200</v>
      </c>
    </row>
    <row r="169" spans="1:12">
      <c r="A169" s="194">
        <v>63</v>
      </c>
      <c r="B169" s="214" t="s">
        <v>171</v>
      </c>
      <c r="C169" s="579">
        <v>321</v>
      </c>
      <c r="D169" s="304" t="s">
        <v>24</v>
      </c>
      <c r="E169" s="323">
        <v>1</v>
      </c>
      <c r="F169" s="324">
        <v>321</v>
      </c>
      <c r="G169" s="323"/>
      <c r="H169" s="244"/>
      <c r="I169" s="244"/>
      <c r="J169" s="330"/>
      <c r="K169" s="323">
        <f t="shared" si="12"/>
        <v>1</v>
      </c>
      <c r="L169" s="324">
        <f t="shared" si="12"/>
        <v>321</v>
      </c>
    </row>
    <row r="170" spans="1:12">
      <c r="A170" s="194">
        <v>64</v>
      </c>
      <c r="B170" s="214" t="s">
        <v>144</v>
      </c>
      <c r="C170" s="579">
        <v>130</v>
      </c>
      <c r="D170" s="304" t="s">
        <v>24</v>
      </c>
      <c r="E170" s="323">
        <v>10</v>
      </c>
      <c r="F170" s="324">
        <v>1300</v>
      </c>
      <c r="G170" s="323"/>
      <c r="H170" s="244"/>
      <c r="I170" s="244"/>
      <c r="J170" s="330"/>
      <c r="K170" s="323">
        <f t="shared" si="12"/>
        <v>10</v>
      </c>
      <c r="L170" s="324">
        <f t="shared" si="12"/>
        <v>1300</v>
      </c>
    </row>
    <row r="171" spans="1:12">
      <c r="A171" s="194">
        <v>65</v>
      </c>
      <c r="B171" s="214" t="s">
        <v>172</v>
      </c>
      <c r="C171" s="579">
        <v>55</v>
      </c>
      <c r="D171" s="304" t="s">
        <v>24</v>
      </c>
      <c r="E171" s="323">
        <v>20</v>
      </c>
      <c r="F171" s="324">
        <v>1100</v>
      </c>
      <c r="G171" s="323"/>
      <c r="H171" s="244"/>
      <c r="I171" s="244"/>
      <c r="J171" s="330"/>
      <c r="K171" s="323">
        <f t="shared" si="12"/>
        <v>20</v>
      </c>
      <c r="L171" s="324">
        <f t="shared" si="12"/>
        <v>1100</v>
      </c>
    </row>
    <row r="172" spans="1:12">
      <c r="A172" s="194">
        <v>66</v>
      </c>
      <c r="B172" s="214" t="s">
        <v>173</v>
      </c>
      <c r="C172" s="579">
        <v>75</v>
      </c>
      <c r="D172" s="304" t="s">
        <v>24</v>
      </c>
      <c r="E172" s="323">
        <v>6</v>
      </c>
      <c r="F172" s="324">
        <v>450</v>
      </c>
      <c r="G172" s="323"/>
      <c r="H172" s="244"/>
      <c r="I172" s="244"/>
      <c r="J172" s="330"/>
      <c r="K172" s="323">
        <f t="shared" si="12"/>
        <v>6</v>
      </c>
      <c r="L172" s="324">
        <f t="shared" si="12"/>
        <v>450</v>
      </c>
    </row>
    <row r="173" spans="1:12">
      <c r="A173" s="194">
        <v>67</v>
      </c>
      <c r="B173" s="214" t="s">
        <v>175</v>
      </c>
      <c r="C173" s="579">
        <v>625</v>
      </c>
      <c r="D173" s="304" t="s">
        <v>24</v>
      </c>
      <c r="E173" s="323">
        <v>1</v>
      </c>
      <c r="F173" s="324">
        <v>625</v>
      </c>
      <c r="G173" s="323"/>
      <c r="H173" s="244"/>
      <c r="I173" s="244"/>
      <c r="J173" s="330"/>
      <c r="K173" s="323">
        <f t="shared" si="12"/>
        <v>1</v>
      </c>
      <c r="L173" s="324">
        <f t="shared" si="12"/>
        <v>625</v>
      </c>
    </row>
    <row r="174" spans="1:12">
      <c r="A174" s="194">
        <v>68</v>
      </c>
      <c r="B174" s="214" t="s">
        <v>172</v>
      </c>
      <c r="C174" s="579">
        <v>80</v>
      </c>
      <c r="D174" s="304" t="s">
        <v>24</v>
      </c>
      <c r="E174" s="323">
        <v>60</v>
      </c>
      <c r="F174" s="324">
        <v>4800</v>
      </c>
      <c r="G174" s="323"/>
      <c r="H174" s="244"/>
      <c r="I174" s="244"/>
      <c r="J174" s="330"/>
      <c r="K174" s="323">
        <f t="shared" si="12"/>
        <v>60</v>
      </c>
      <c r="L174" s="324">
        <f t="shared" si="12"/>
        <v>4800</v>
      </c>
    </row>
    <row r="175" spans="1:12">
      <c r="A175" s="194">
        <v>69</v>
      </c>
      <c r="B175" s="214" t="s">
        <v>127</v>
      </c>
      <c r="C175" s="579">
        <v>650</v>
      </c>
      <c r="D175" s="304" t="s">
        <v>24</v>
      </c>
      <c r="E175" s="323">
        <v>5</v>
      </c>
      <c r="F175" s="324">
        <v>3250</v>
      </c>
      <c r="G175" s="323"/>
      <c r="H175" s="244"/>
      <c r="I175" s="244"/>
      <c r="J175" s="330"/>
      <c r="K175" s="323">
        <f t="shared" si="12"/>
        <v>5</v>
      </c>
      <c r="L175" s="324">
        <f t="shared" si="12"/>
        <v>3250</v>
      </c>
    </row>
    <row r="176" spans="1:12">
      <c r="A176" s="194">
        <v>70</v>
      </c>
      <c r="B176" s="214" t="s">
        <v>176</v>
      </c>
      <c r="C176" s="579">
        <v>187</v>
      </c>
      <c r="D176" s="304" t="s">
        <v>24</v>
      </c>
      <c r="E176" s="323">
        <v>28</v>
      </c>
      <c r="F176" s="324">
        <v>5236</v>
      </c>
      <c r="G176" s="323"/>
      <c r="H176" s="244"/>
      <c r="I176" s="244"/>
      <c r="J176" s="330"/>
      <c r="K176" s="323">
        <f t="shared" si="12"/>
        <v>28</v>
      </c>
      <c r="L176" s="324">
        <f t="shared" si="12"/>
        <v>5236</v>
      </c>
    </row>
    <row r="177" spans="1:12">
      <c r="A177" s="194">
        <v>71</v>
      </c>
      <c r="B177" s="214" t="s">
        <v>177</v>
      </c>
      <c r="C177" s="579">
        <v>216</v>
      </c>
      <c r="D177" s="304" t="s">
        <v>24</v>
      </c>
      <c r="E177" s="323">
        <v>2</v>
      </c>
      <c r="F177" s="324">
        <v>432</v>
      </c>
      <c r="G177" s="323"/>
      <c r="H177" s="244"/>
      <c r="I177" s="244"/>
      <c r="J177" s="330"/>
      <c r="K177" s="323">
        <f t="shared" si="12"/>
        <v>2</v>
      </c>
      <c r="L177" s="324">
        <f t="shared" si="12"/>
        <v>432</v>
      </c>
    </row>
    <row r="178" spans="1:12">
      <c r="A178" s="194">
        <v>72</v>
      </c>
      <c r="B178" s="214" t="s">
        <v>178</v>
      </c>
      <c r="C178" s="579">
        <v>132.5</v>
      </c>
      <c r="D178" s="304" t="s">
        <v>24</v>
      </c>
      <c r="E178" s="323">
        <v>4</v>
      </c>
      <c r="F178" s="324">
        <v>530</v>
      </c>
      <c r="G178" s="323"/>
      <c r="H178" s="244"/>
      <c r="I178" s="244"/>
      <c r="J178" s="330"/>
      <c r="K178" s="323">
        <f t="shared" si="12"/>
        <v>4</v>
      </c>
      <c r="L178" s="324">
        <f t="shared" si="12"/>
        <v>530</v>
      </c>
    </row>
    <row r="179" spans="1:12">
      <c r="A179" s="194">
        <v>73</v>
      </c>
      <c r="B179" s="214" t="s">
        <v>179</v>
      </c>
      <c r="C179" s="579">
        <v>400</v>
      </c>
      <c r="D179" s="304" t="s">
        <v>24</v>
      </c>
      <c r="E179" s="323">
        <v>1</v>
      </c>
      <c r="F179" s="324">
        <v>400</v>
      </c>
      <c r="G179" s="323"/>
      <c r="H179" s="244"/>
      <c r="I179" s="244"/>
      <c r="J179" s="330"/>
      <c r="K179" s="323">
        <f t="shared" si="12"/>
        <v>1</v>
      </c>
      <c r="L179" s="324">
        <f t="shared" si="12"/>
        <v>400</v>
      </c>
    </row>
    <row r="180" spans="1:12">
      <c r="A180" s="194">
        <v>74</v>
      </c>
      <c r="B180" s="214" t="s">
        <v>180</v>
      </c>
      <c r="C180" s="579">
        <v>340</v>
      </c>
      <c r="D180" s="304" t="s">
        <v>24</v>
      </c>
      <c r="E180" s="323">
        <v>10</v>
      </c>
      <c r="F180" s="324">
        <v>3400</v>
      </c>
      <c r="G180" s="323"/>
      <c r="H180" s="244"/>
      <c r="I180" s="244"/>
      <c r="J180" s="330"/>
      <c r="K180" s="323">
        <f t="shared" si="12"/>
        <v>10</v>
      </c>
      <c r="L180" s="324">
        <f t="shared" si="12"/>
        <v>3400</v>
      </c>
    </row>
    <row r="181" spans="1:12">
      <c r="A181" s="194">
        <v>75</v>
      </c>
      <c r="B181" s="214" t="s">
        <v>127</v>
      </c>
      <c r="C181" s="579">
        <v>310</v>
      </c>
      <c r="D181" s="304" t="s">
        <v>24</v>
      </c>
      <c r="E181" s="323">
        <v>11</v>
      </c>
      <c r="F181" s="324">
        <v>3410</v>
      </c>
      <c r="G181" s="323"/>
      <c r="H181" s="244"/>
      <c r="I181" s="244"/>
      <c r="J181" s="330"/>
      <c r="K181" s="323">
        <f t="shared" si="12"/>
        <v>11</v>
      </c>
      <c r="L181" s="324">
        <f t="shared" si="12"/>
        <v>3410</v>
      </c>
    </row>
    <row r="182" spans="1:12">
      <c r="A182" s="194">
        <v>76</v>
      </c>
      <c r="B182" s="214" t="s">
        <v>181</v>
      </c>
      <c r="C182" s="579">
        <v>190</v>
      </c>
      <c r="D182" s="304" t="s">
        <v>24</v>
      </c>
      <c r="E182" s="323">
        <v>1</v>
      </c>
      <c r="F182" s="324">
        <v>190</v>
      </c>
      <c r="G182" s="323"/>
      <c r="H182" s="244"/>
      <c r="I182" s="244"/>
      <c r="J182" s="330"/>
      <c r="K182" s="323">
        <f t="shared" si="12"/>
        <v>1</v>
      </c>
      <c r="L182" s="324">
        <f t="shared" si="12"/>
        <v>190</v>
      </c>
    </row>
    <row r="183" spans="1:12">
      <c r="A183" s="194">
        <v>77</v>
      </c>
      <c r="B183" s="214" t="s">
        <v>182</v>
      </c>
      <c r="C183" s="579">
        <v>190</v>
      </c>
      <c r="D183" s="304" t="s">
        <v>24</v>
      </c>
      <c r="E183" s="323">
        <v>1</v>
      </c>
      <c r="F183" s="324">
        <v>190</v>
      </c>
      <c r="G183" s="323"/>
      <c r="H183" s="244"/>
      <c r="I183" s="244"/>
      <c r="J183" s="330"/>
      <c r="K183" s="323">
        <f t="shared" si="12"/>
        <v>1</v>
      </c>
      <c r="L183" s="324">
        <f t="shared" si="12"/>
        <v>190</v>
      </c>
    </row>
    <row r="184" spans="1:12">
      <c r="A184" s="194">
        <v>78</v>
      </c>
      <c r="B184" s="214" t="s">
        <v>183</v>
      </c>
      <c r="C184" s="579">
        <v>515</v>
      </c>
      <c r="D184" s="304" t="s">
        <v>24</v>
      </c>
      <c r="E184" s="323">
        <v>1</v>
      </c>
      <c r="F184" s="324">
        <v>515</v>
      </c>
      <c r="G184" s="323"/>
      <c r="H184" s="244"/>
      <c r="I184" s="244"/>
      <c r="J184" s="330"/>
      <c r="K184" s="323">
        <f t="shared" si="12"/>
        <v>1</v>
      </c>
      <c r="L184" s="324">
        <f t="shared" si="12"/>
        <v>515</v>
      </c>
    </row>
    <row r="185" spans="1:12">
      <c r="A185" s="194">
        <v>79</v>
      </c>
      <c r="B185" s="214" t="s">
        <v>184</v>
      </c>
      <c r="C185" s="579">
        <v>791</v>
      </c>
      <c r="D185" s="304" t="s">
        <v>24</v>
      </c>
      <c r="E185" s="323">
        <v>6</v>
      </c>
      <c r="F185" s="324">
        <v>4746</v>
      </c>
      <c r="G185" s="323"/>
      <c r="H185" s="244"/>
      <c r="I185" s="244"/>
      <c r="J185" s="330"/>
      <c r="K185" s="323">
        <f t="shared" si="12"/>
        <v>6</v>
      </c>
      <c r="L185" s="324">
        <f t="shared" si="12"/>
        <v>4746</v>
      </c>
    </row>
    <row r="186" spans="1:12">
      <c r="A186" s="194">
        <v>80</v>
      </c>
      <c r="B186" s="214" t="s">
        <v>185</v>
      </c>
      <c r="C186" s="579">
        <v>676.5</v>
      </c>
      <c r="D186" s="304" t="s">
        <v>24</v>
      </c>
      <c r="E186" s="323">
        <v>2</v>
      </c>
      <c r="F186" s="324">
        <v>1353</v>
      </c>
      <c r="G186" s="323"/>
      <c r="H186" s="244"/>
      <c r="I186" s="244"/>
      <c r="J186" s="330"/>
      <c r="K186" s="323">
        <f t="shared" si="12"/>
        <v>2</v>
      </c>
      <c r="L186" s="324">
        <f t="shared" si="12"/>
        <v>1353</v>
      </c>
    </row>
    <row r="187" spans="1:12">
      <c r="A187" s="194">
        <v>81</v>
      </c>
      <c r="B187" s="214" t="s">
        <v>186</v>
      </c>
      <c r="C187" s="579">
        <v>210</v>
      </c>
      <c r="D187" s="304" t="s">
        <v>24</v>
      </c>
      <c r="E187" s="323">
        <v>5</v>
      </c>
      <c r="F187" s="324">
        <v>1050</v>
      </c>
      <c r="G187" s="323"/>
      <c r="H187" s="244"/>
      <c r="I187" s="244"/>
      <c r="J187" s="330"/>
      <c r="K187" s="323">
        <f t="shared" ref="K187:L250" si="13">E187+G187-I187</f>
        <v>5</v>
      </c>
      <c r="L187" s="324">
        <f t="shared" si="13"/>
        <v>1050</v>
      </c>
    </row>
    <row r="188" spans="1:12">
      <c r="A188" s="194">
        <v>82</v>
      </c>
      <c r="B188" s="214" t="s">
        <v>187</v>
      </c>
      <c r="C188" s="579">
        <v>357.5</v>
      </c>
      <c r="D188" s="304" t="s">
        <v>24</v>
      </c>
      <c r="E188" s="323">
        <v>10</v>
      </c>
      <c r="F188" s="324">
        <v>3575</v>
      </c>
      <c r="G188" s="323"/>
      <c r="H188" s="244"/>
      <c r="I188" s="244"/>
      <c r="J188" s="330"/>
      <c r="K188" s="323">
        <f t="shared" si="13"/>
        <v>10</v>
      </c>
      <c r="L188" s="324">
        <f t="shared" si="13"/>
        <v>3575</v>
      </c>
    </row>
    <row r="189" spans="1:12">
      <c r="A189" s="194">
        <v>83</v>
      </c>
      <c r="B189" s="214" t="s">
        <v>188</v>
      </c>
      <c r="C189" s="579">
        <v>372.5</v>
      </c>
      <c r="D189" s="304" t="s">
        <v>24</v>
      </c>
      <c r="E189" s="323">
        <v>10</v>
      </c>
      <c r="F189" s="324">
        <v>3725</v>
      </c>
      <c r="G189" s="323"/>
      <c r="H189" s="244"/>
      <c r="I189" s="244"/>
      <c r="J189" s="330"/>
      <c r="K189" s="323">
        <f t="shared" si="13"/>
        <v>10</v>
      </c>
      <c r="L189" s="324">
        <f t="shared" si="13"/>
        <v>3725</v>
      </c>
    </row>
    <row r="190" spans="1:12">
      <c r="A190" s="194">
        <v>84</v>
      </c>
      <c r="B190" s="214" t="s">
        <v>189</v>
      </c>
      <c r="C190" s="579">
        <v>380</v>
      </c>
      <c r="D190" s="304" t="s">
        <v>24</v>
      </c>
      <c r="E190" s="323">
        <v>10</v>
      </c>
      <c r="F190" s="324">
        <v>3800</v>
      </c>
      <c r="G190" s="323"/>
      <c r="H190" s="244"/>
      <c r="I190" s="244"/>
      <c r="J190" s="330"/>
      <c r="K190" s="323">
        <f t="shared" si="13"/>
        <v>10</v>
      </c>
      <c r="L190" s="324">
        <f t="shared" si="13"/>
        <v>3800</v>
      </c>
    </row>
    <row r="191" spans="1:12">
      <c r="A191" s="194">
        <v>85</v>
      </c>
      <c r="B191" s="214" t="s">
        <v>127</v>
      </c>
      <c r="C191" s="579">
        <v>507.8</v>
      </c>
      <c r="D191" s="304" t="s">
        <v>24</v>
      </c>
      <c r="E191" s="323">
        <v>5</v>
      </c>
      <c r="F191" s="324">
        <v>2539</v>
      </c>
      <c r="G191" s="323"/>
      <c r="H191" s="244"/>
      <c r="I191" s="244"/>
      <c r="J191" s="330"/>
      <c r="K191" s="323">
        <f t="shared" si="13"/>
        <v>5</v>
      </c>
      <c r="L191" s="324">
        <f t="shared" si="13"/>
        <v>2539</v>
      </c>
    </row>
    <row r="192" spans="1:12">
      <c r="A192" s="194">
        <v>86</v>
      </c>
      <c r="B192" s="214" t="s">
        <v>190</v>
      </c>
      <c r="C192" s="579">
        <v>632.5</v>
      </c>
      <c r="D192" s="304" t="s">
        <v>24</v>
      </c>
      <c r="E192" s="323">
        <v>10</v>
      </c>
      <c r="F192" s="324">
        <v>6325</v>
      </c>
      <c r="G192" s="323"/>
      <c r="H192" s="244"/>
      <c r="I192" s="244"/>
      <c r="J192" s="330"/>
      <c r="K192" s="323">
        <f t="shared" si="13"/>
        <v>10</v>
      </c>
      <c r="L192" s="324">
        <f t="shared" si="13"/>
        <v>6325</v>
      </c>
    </row>
    <row r="193" spans="1:12">
      <c r="A193" s="194">
        <v>87</v>
      </c>
      <c r="B193" s="214" t="s">
        <v>191</v>
      </c>
      <c r="C193" s="579">
        <v>61.5</v>
      </c>
      <c r="D193" s="304" t="s">
        <v>24</v>
      </c>
      <c r="E193" s="323">
        <v>2</v>
      </c>
      <c r="F193" s="324">
        <v>123</v>
      </c>
      <c r="G193" s="323"/>
      <c r="H193" s="244"/>
      <c r="I193" s="244"/>
      <c r="J193" s="330"/>
      <c r="K193" s="323">
        <f t="shared" si="13"/>
        <v>2</v>
      </c>
      <c r="L193" s="324">
        <f t="shared" si="13"/>
        <v>123</v>
      </c>
    </row>
    <row r="194" spans="1:12">
      <c r="A194" s="194">
        <v>88</v>
      </c>
      <c r="B194" s="214" t="s">
        <v>191</v>
      </c>
      <c r="C194" s="579">
        <v>54</v>
      </c>
      <c r="D194" s="304" t="s">
        <v>24</v>
      </c>
      <c r="E194" s="323">
        <v>2</v>
      </c>
      <c r="F194" s="324">
        <v>108</v>
      </c>
      <c r="G194" s="323"/>
      <c r="H194" s="244"/>
      <c r="I194" s="244"/>
      <c r="J194" s="330"/>
      <c r="K194" s="323">
        <f t="shared" si="13"/>
        <v>2</v>
      </c>
      <c r="L194" s="324">
        <f t="shared" si="13"/>
        <v>108</v>
      </c>
    </row>
    <row r="195" spans="1:12">
      <c r="A195" s="194">
        <v>89</v>
      </c>
      <c r="B195" s="214" t="s">
        <v>192</v>
      </c>
      <c r="C195" s="579">
        <v>200</v>
      </c>
      <c r="D195" s="304" t="s">
        <v>24</v>
      </c>
      <c r="E195" s="323">
        <v>1</v>
      </c>
      <c r="F195" s="324">
        <v>200</v>
      </c>
      <c r="G195" s="323"/>
      <c r="H195" s="244"/>
      <c r="I195" s="244"/>
      <c r="J195" s="330"/>
      <c r="K195" s="323">
        <f t="shared" si="13"/>
        <v>1</v>
      </c>
      <c r="L195" s="324">
        <f t="shared" si="13"/>
        <v>200</v>
      </c>
    </row>
    <row r="196" spans="1:12">
      <c r="A196" s="194">
        <v>90</v>
      </c>
      <c r="B196" s="214" t="s">
        <v>135</v>
      </c>
      <c r="C196" s="579">
        <v>980</v>
      </c>
      <c r="D196" s="304" t="s">
        <v>24</v>
      </c>
      <c r="E196" s="323">
        <v>1</v>
      </c>
      <c r="F196" s="324">
        <v>980</v>
      </c>
      <c r="G196" s="323"/>
      <c r="H196" s="244"/>
      <c r="I196" s="244"/>
      <c r="J196" s="330"/>
      <c r="K196" s="323">
        <f t="shared" si="13"/>
        <v>1</v>
      </c>
      <c r="L196" s="324">
        <f t="shared" si="13"/>
        <v>980</v>
      </c>
    </row>
    <row r="197" spans="1:12">
      <c r="A197" s="194">
        <v>91</v>
      </c>
      <c r="B197" s="214" t="s">
        <v>193</v>
      </c>
      <c r="C197" s="579">
        <v>564.16666666666663</v>
      </c>
      <c r="D197" s="304" t="s">
        <v>24</v>
      </c>
      <c r="E197" s="323">
        <v>30</v>
      </c>
      <c r="F197" s="324">
        <v>16925</v>
      </c>
      <c r="G197" s="323"/>
      <c r="H197" s="244"/>
      <c r="I197" s="244"/>
      <c r="J197" s="330"/>
      <c r="K197" s="323">
        <f t="shared" si="13"/>
        <v>30</v>
      </c>
      <c r="L197" s="324">
        <f t="shared" si="13"/>
        <v>16925</v>
      </c>
    </row>
    <row r="198" spans="1:12">
      <c r="A198" s="194">
        <v>92</v>
      </c>
      <c r="B198" s="214" t="s">
        <v>194</v>
      </c>
      <c r="C198" s="579">
        <v>200</v>
      </c>
      <c r="D198" s="304" t="s">
        <v>24</v>
      </c>
      <c r="E198" s="323">
        <v>1</v>
      </c>
      <c r="F198" s="324">
        <v>200</v>
      </c>
      <c r="G198" s="323"/>
      <c r="H198" s="244"/>
      <c r="I198" s="244"/>
      <c r="J198" s="330"/>
      <c r="K198" s="323">
        <f t="shared" si="13"/>
        <v>1</v>
      </c>
      <c r="L198" s="324">
        <f t="shared" si="13"/>
        <v>200</v>
      </c>
    </row>
    <row r="199" spans="1:12">
      <c r="A199" s="194">
        <v>93</v>
      </c>
      <c r="B199" s="214" t="s">
        <v>195</v>
      </c>
      <c r="C199" s="579">
        <v>80</v>
      </c>
      <c r="D199" s="304" t="s">
        <v>24</v>
      </c>
      <c r="E199" s="323">
        <v>2</v>
      </c>
      <c r="F199" s="324">
        <v>160</v>
      </c>
      <c r="G199" s="323"/>
      <c r="H199" s="244"/>
      <c r="I199" s="244"/>
      <c r="J199" s="330"/>
      <c r="K199" s="323">
        <f t="shared" si="13"/>
        <v>2</v>
      </c>
      <c r="L199" s="324">
        <f t="shared" si="13"/>
        <v>160</v>
      </c>
    </row>
    <row r="200" spans="1:12">
      <c r="A200" s="194">
        <v>94</v>
      </c>
      <c r="B200" s="214" t="s">
        <v>196</v>
      </c>
      <c r="C200" s="579">
        <v>30</v>
      </c>
      <c r="D200" s="304" t="s">
        <v>24</v>
      </c>
      <c r="E200" s="323">
        <v>2</v>
      </c>
      <c r="F200" s="324">
        <v>60</v>
      </c>
      <c r="G200" s="323"/>
      <c r="H200" s="244"/>
      <c r="I200" s="244"/>
      <c r="J200" s="330"/>
      <c r="K200" s="323">
        <f t="shared" si="13"/>
        <v>2</v>
      </c>
      <c r="L200" s="324">
        <f t="shared" si="13"/>
        <v>60</v>
      </c>
    </row>
    <row r="201" spans="1:12">
      <c r="A201" s="194">
        <v>95</v>
      </c>
      <c r="B201" s="214" t="s">
        <v>197</v>
      </c>
      <c r="C201" s="579">
        <v>30</v>
      </c>
      <c r="D201" s="304" t="s">
        <v>24</v>
      </c>
      <c r="E201" s="323">
        <v>1</v>
      </c>
      <c r="F201" s="324">
        <v>30</v>
      </c>
      <c r="G201" s="323"/>
      <c r="H201" s="244"/>
      <c r="I201" s="244"/>
      <c r="J201" s="330"/>
      <c r="K201" s="323">
        <f t="shared" si="13"/>
        <v>1</v>
      </c>
      <c r="L201" s="324">
        <f t="shared" si="13"/>
        <v>30</v>
      </c>
    </row>
    <row r="202" spans="1:12">
      <c r="A202" s="194">
        <v>96</v>
      </c>
      <c r="B202" s="214" t="s">
        <v>198</v>
      </c>
      <c r="C202" s="579">
        <v>10</v>
      </c>
      <c r="D202" s="304" t="s">
        <v>24</v>
      </c>
      <c r="E202" s="323">
        <v>1</v>
      </c>
      <c r="F202" s="324">
        <v>10</v>
      </c>
      <c r="G202" s="323"/>
      <c r="H202" s="244"/>
      <c r="I202" s="244"/>
      <c r="J202" s="330"/>
      <c r="K202" s="323">
        <f t="shared" si="13"/>
        <v>1</v>
      </c>
      <c r="L202" s="324">
        <f t="shared" si="13"/>
        <v>10</v>
      </c>
    </row>
    <row r="203" spans="1:12">
      <c r="A203" s="194">
        <v>97</v>
      </c>
      <c r="B203" s="214" t="s">
        <v>199</v>
      </c>
      <c r="C203" s="579">
        <v>200</v>
      </c>
      <c r="D203" s="304" t="s">
        <v>24</v>
      </c>
      <c r="E203" s="323">
        <v>1</v>
      </c>
      <c r="F203" s="324">
        <v>200</v>
      </c>
      <c r="G203" s="323"/>
      <c r="H203" s="244"/>
      <c r="I203" s="244"/>
      <c r="J203" s="330"/>
      <c r="K203" s="323">
        <f t="shared" si="13"/>
        <v>1</v>
      </c>
      <c r="L203" s="324">
        <f t="shared" si="13"/>
        <v>200</v>
      </c>
    </row>
    <row r="204" spans="1:12">
      <c r="A204" s="194">
        <v>98</v>
      </c>
      <c r="B204" s="214" t="s">
        <v>200</v>
      </c>
      <c r="C204" s="579">
        <v>30</v>
      </c>
      <c r="D204" s="304" t="s">
        <v>24</v>
      </c>
      <c r="E204" s="323">
        <v>1</v>
      </c>
      <c r="F204" s="324">
        <v>30</v>
      </c>
      <c r="G204" s="323"/>
      <c r="H204" s="244"/>
      <c r="I204" s="244"/>
      <c r="J204" s="330"/>
      <c r="K204" s="323">
        <f t="shared" si="13"/>
        <v>1</v>
      </c>
      <c r="L204" s="324">
        <f t="shared" si="13"/>
        <v>30</v>
      </c>
    </row>
    <row r="205" spans="1:12">
      <c r="A205" s="194">
        <v>99</v>
      </c>
      <c r="B205" s="214" t="s">
        <v>201</v>
      </c>
      <c r="C205" s="579">
        <v>50</v>
      </c>
      <c r="D205" s="304" t="s">
        <v>24</v>
      </c>
      <c r="E205" s="323">
        <v>1</v>
      </c>
      <c r="F205" s="324">
        <v>50</v>
      </c>
      <c r="G205" s="323"/>
      <c r="H205" s="244"/>
      <c r="I205" s="244"/>
      <c r="J205" s="330"/>
      <c r="K205" s="323">
        <f t="shared" si="13"/>
        <v>1</v>
      </c>
      <c r="L205" s="324">
        <f t="shared" si="13"/>
        <v>50</v>
      </c>
    </row>
    <row r="206" spans="1:12">
      <c r="A206" s="194">
        <v>100</v>
      </c>
      <c r="B206" s="214" t="s">
        <v>202</v>
      </c>
      <c r="C206" s="579">
        <v>10</v>
      </c>
      <c r="D206" s="304" t="s">
        <v>24</v>
      </c>
      <c r="E206" s="323">
        <v>15</v>
      </c>
      <c r="F206" s="324">
        <v>150</v>
      </c>
      <c r="G206" s="323"/>
      <c r="H206" s="244"/>
      <c r="I206" s="244"/>
      <c r="J206" s="330"/>
      <c r="K206" s="323">
        <f t="shared" si="13"/>
        <v>15</v>
      </c>
      <c r="L206" s="324">
        <f t="shared" si="13"/>
        <v>150</v>
      </c>
    </row>
    <row r="207" spans="1:12">
      <c r="A207" s="194">
        <v>101</v>
      </c>
      <c r="B207" s="214" t="s">
        <v>203</v>
      </c>
      <c r="C207" s="579">
        <v>10</v>
      </c>
      <c r="D207" s="304" t="s">
        <v>24</v>
      </c>
      <c r="E207" s="323">
        <v>4</v>
      </c>
      <c r="F207" s="324">
        <v>40</v>
      </c>
      <c r="G207" s="323"/>
      <c r="H207" s="244"/>
      <c r="I207" s="244"/>
      <c r="J207" s="330"/>
      <c r="K207" s="323">
        <f t="shared" si="13"/>
        <v>4</v>
      </c>
      <c r="L207" s="324">
        <f t="shared" si="13"/>
        <v>40</v>
      </c>
    </row>
    <row r="208" spans="1:12">
      <c r="A208" s="194">
        <v>102</v>
      </c>
      <c r="B208" s="214" t="s">
        <v>205</v>
      </c>
      <c r="C208" s="579">
        <v>125</v>
      </c>
      <c r="D208" s="304" t="s">
        <v>24</v>
      </c>
      <c r="E208" s="323">
        <v>1</v>
      </c>
      <c r="F208" s="324">
        <v>125</v>
      </c>
      <c r="G208" s="323"/>
      <c r="H208" s="244"/>
      <c r="I208" s="244"/>
      <c r="J208" s="330"/>
      <c r="K208" s="323">
        <f t="shared" si="13"/>
        <v>1</v>
      </c>
      <c r="L208" s="324">
        <f t="shared" si="13"/>
        <v>125</v>
      </c>
    </row>
    <row r="209" spans="1:12">
      <c r="A209" s="194">
        <v>103</v>
      </c>
      <c r="B209" s="214" t="s">
        <v>206</v>
      </c>
      <c r="C209" s="579">
        <v>20</v>
      </c>
      <c r="D209" s="304" t="s">
        <v>24</v>
      </c>
      <c r="E209" s="323">
        <v>7</v>
      </c>
      <c r="F209" s="324">
        <v>140</v>
      </c>
      <c r="G209" s="323"/>
      <c r="H209" s="244"/>
      <c r="I209" s="244"/>
      <c r="J209" s="330"/>
      <c r="K209" s="323">
        <f t="shared" si="13"/>
        <v>7</v>
      </c>
      <c r="L209" s="324">
        <f t="shared" si="13"/>
        <v>140</v>
      </c>
    </row>
    <row r="210" spans="1:12">
      <c r="A210" s="194">
        <v>104</v>
      </c>
      <c r="B210" s="214" t="s">
        <v>207</v>
      </c>
      <c r="C210" s="579">
        <v>35</v>
      </c>
      <c r="D210" s="304" t="s">
        <v>24</v>
      </c>
      <c r="E210" s="323">
        <v>1</v>
      </c>
      <c r="F210" s="324">
        <v>35</v>
      </c>
      <c r="G210" s="323"/>
      <c r="H210" s="244"/>
      <c r="I210" s="244"/>
      <c r="J210" s="330"/>
      <c r="K210" s="323">
        <f t="shared" si="13"/>
        <v>1</v>
      </c>
      <c r="L210" s="324">
        <f t="shared" si="13"/>
        <v>35</v>
      </c>
    </row>
    <row r="211" spans="1:12">
      <c r="A211" s="194">
        <v>105</v>
      </c>
      <c r="B211" s="214" t="s">
        <v>208</v>
      </c>
      <c r="C211" s="579">
        <v>5</v>
      </c>
      <c r="D211" s="304" t="s">
        <v>24</v>
      </c>
      <c r="E211" s="323">
        <v>4</v>
      </c>
      <c r="F211" s="324">
        <v>20</v>
      </c>
      <c r="G211" s="323"/>
      <c r="H211" s="244"/>
      <c r="I211" s="244"/>
      <c r="J211" s="330"/>
      <c r="K211" s="323">
        <f t="shared" si="13"/>
        <v>4</v>
      </c>
      <c r="L211" s="324">
        <f t="shared" si="13"/>
        <v>20</v>
      </c>
    </row>
    <row r="212" spans="1:12">
      <c r="A212" s="194">
        <v>106</v>
      </c>
      <c r="B212" s="214" t="s">
        <v>209</v>
      </c>
      <c r="C212" s="579">
        <v>999</v>
      </c>
      <c r="D212" s="304" t="s">
        <v>24</v>
      </c>
      <c r="E212" s="323">
        <v>1</v>
      </c>
      <c r="F212" s="324">
        <v>999</v>
      </c>
      <c r="G212" s="323"/>
      <c r="H212" s="244"/>
      <c r="I212" s="244"/>
      <c r="J212" s="330"/>
      <c r="K212" s="323">
        <f t="shared" si="13"/>
        <v>1</v>
      </c>
      <c r="L212" s="324">
        <f t="shared" si="13"/>
        <v>999</v>
      </c>
    </row>
    <row r="213" spans="1:12">
      <c r="A213" s="194">
        <v>107</v>
      </c>
      <c r="B213" s="214" t="s">
        <v>210</v>
      </c>
      <c r="C213" s="579">
        <v>70</v>
      </c>
      <c r="D213" s="304" t="s">
        <v>24</v>
      </c>
      <c r="E213" s="323">
        <v>8</v>
      </c>
      <c r="F213" s="324">
        <v>560</v>
      </c>
      <c r="G213" s="323"/>
      <c r="H213" s="244"/>
      <c r="I213" s="244"/>
      <c r="J213" s="330"/>
      <c r="K213" s="323">
        <f t="shared" si="13"/>
        <v>8</v>
      </c>
      <c r="L213" s="324">
        <f t="shared" si="13"/>
        <v>560</v>
      </c>
    </row>
    <row r="214" spans="1:12">
      <c r="A214" s="194">
        <v>108</v>
      </c>
      <c r="B214" s="214" t="s">
        <v>211</v>
      </c>
      <c r="C214" s="579">
        <v>16</v>
      </c>
      <c r="D214" s="304" t="s">
        <v>24</v>
      </c>
      <c r="E214" s="323">
        <v>1</v>
      </c>
      <c r="F214" s="324">
        <v>16</v>
      </c>
      <c r="G214" s="323"/>
      <c r="H214" s="244"/>
      <c r="I214" s="244"/>
      <c r="J214" s="330"/>
      <c r="K214" s="323">
        <f t="shared" si="13"/>
        <v>1</v>
      </c>
      <c r="L214" s="324">
        <f t="shared" si="13"/>
        <v>16</v>
      </c>
    </row>
    <row r="215" spans="1:12">
      <c r="A215" s="194">
        <v>109</v>
      </c>
      <c r="B215" s="214" t="s">
        <v>210</v>
      </c>
      <c r="C215" s="579">
        <v>75.8</v>
      </c>
      <c r="D215" s="304" t="s">
        <v>24</v>
      </c>
      <c r="E215" s="323">
        <v>5</v>
      </c>
      <c r="F215" s="324">
        <v>379</v>
      </c>
      <c r="G215" s="323"/>
      <c r="H215" s="244"/>
      <c r="I215" s="244"/>
      <c r="J215" s="330"/>
      <c r="K215" s="323">
        <f t="shared" si="13"/>
        <v>5</v>
      </c>
      <c r="L215" s="324">
        <f t="shared" si="13"/>
        <v>379</v>
      </c>
    </row>
    <row r="216" spans="1:12">
      <c r="A216" s="194">
        <v>110</v>
      </c>
      <c r="B216" s="214" t="s">
        <v>210</v>
      </c>
      <c r="C216" s="579">
        <v>145</v>
      </c>
      <c r="D216" s="304" t="s">
        <v>24</v>
      </c>
      <c r="E216" s="323">
        <v>1</v>
      </c>
      <c r="F216" s="324">
        <v>145</v>
      </c>
      <c r="G216" s="323"/>
      <c r="H216" s="244"/>
      <c r="I216" s="244"/>
      <c r="J216" s="330"/>
      <c r="K216" s="323">
        <f t="shared" si="13"/>
        <v>1</v>
      </c>
      <c r="L216" s="324">
        <f t="shared" si="13"/>
        <v>145</v>
      </c>
    </row>
    <row r="217" spans="1:12">
      <c r="A217" s="194">
        <v>111</v>
      </c>
      <c r="B217" s="214" t="s">
        <v>212</v>
      </c>
      <c r="C217" s="579">
        <v>50</v>
      </c>
      <c r="D217" s="304" t="s">
        <v>24</v>
      </c>
      <c r="E217" s="323">
        <v>2</v>
      </c>
      <c r="F217" s="324">
        <v>100</v>
      </c>
      <c r="G217" s="323"/>
      <c r="H217" s="244"/>
      <c r="I217" s="244"/>
      <c r="J217" s="330"/>
      <c r="K217" s="323">
        <f t="shared" si="13"/>
        <v>2</v>
      </c>
      <c r="L217" s="324">
        <f t="shared" si="13"/>
        <v>100</v>
      </c>
    </row>
    <row r="218" spans="1:12">
      <c r="A218" s="194">
        <v>112</v>
      </c>
      <c r="B218" s="214" t="s">
        <v>213</v>
      </c>
      <c r="C218" s="579">
        <v>550</v>
      </c>
      <c r="D218" s="304" t="s">
        <v>24</v>
      </c>
      <c r="E218" s="323">
        <v>10</v>
      </c>
      <c r="F218" s="324">
        <v>5500</v>
      </c>
      <c r="G218" s="323"/>
      <c r="H218" s="244"/>
      <c r="I218" s="244"/>
      <c r="J218" s="330"/>
      <c r="K218" s="323">
        <f t="shared" si="13"/>
        <v>10</v>
      </c>
      <c r="L218" s="324">
        <f t="shared" si="13"/>
        <v>5500</v>
      </c>
    </row>
    <row r="219" spans="1:12">
      <c r="A219" s="194">
        <v>113</v>
      </c>
      <c r="B219" s="214" t="s">
        <v>214</v>
      </c>
      <c r="C219" s="579">
        <v>136</v>
      </c>
      <c r="D219" s="304" t="s">
        <v>24</v>
      </c>
      <c r="E219" s="323">
        <v>1</v>
      </c>
      <c r="F219" s="324">
        <v>136</v>
      </c>
      <c r="G219" s="323"/>
      <c r="H219" s="244"/>
      <c r="I219" s="244"/>
      <c r="J219" s="330"/>
      <c r="K219" s="323">
        <f t="shared" si="13"/>
        <v>1</v>
      </c>
      <c r="L219" s="324">
        <f t="shared" si="13"/>
        <v>136</v>
      </c>
    </row>
    <row r="220" spans="1:12">
      <c r="A220" s="194">
        <v>114</v>
      </c>
      <c r="B220" s="214" t="s">
        <v>215</v>
      </c>
      <c r="C220" s="579">
        <v>200</v>
      </c>
      <c r="D220" s="304" t="s">
        <v>24</v>
      </c>
      <c r="E220" s="323">
        <v>1</v>
      </c>
      <c r="F220" s="324">
        <v>200</v>
      </c>
      <c r="G220" s="323"/>
      <c r="H220" s="244"/>
      <c r="I220" s="244"/>
      <c r="J220" s="330"/>
      <c r="K220" s="323">
        <f t="shared" si="13"/>
        <v>1</v>
      </c>
      <c r="L220" s="324">
        <f t="shared" si="13"/>
        <v>200</v>
      </c>
    </row>
    <row r="221" spans="1:12">
      <c r="A221" s="194">
        <v>115</v>
      </c>
      <c r="B221" s="214" t="s">
        <v>216</v>
      </c>
      <c r="C221" s="579">
        <v>120</v>
      </c>
      <c r="D221" s="304" t="s">
        <v>24</v>
      </c>
      <c r="E221" s="323">
        <v>1</v>
      </c>
      <c r="F221" s="324">
        <v>120</v>
      </c>
      <c r="G221" s="323"/>
      <c r="H221" s="244"/>
      <c r="I221" s="244"/>
      <c r="J221" s="330"/>
      <c r="K221" s="323">
        <f t="shared" si="13"/>
        <v>1</v>
      </c>
      <c r="L221" s="324">
        <f t="shared" si="13"/>
        <v>120</v>
      </c>
    </row>
    <row r="222" spans="1:12">
      <c r="A222" s="194">
        <v>116</v>
      </c>
      <c r="B222" s="214" t="s">
        <v>217</v>
      </c>
      <c r="C222" s="579">
        <v>152</v>
      </c>
      <c r="D222" s="304" t="s">
        <v>24</v>
      </c>
      <c r="E222" s="323">
        <v>1</v>
      </c>
      <c r="F222" s="324">
        <v>152</v>
      </c>
      <c r="G222" s="323"/>
      <c r="H222" s="244"/>
      <c r="I222" s="244"/>
      <c r="J222" s="330"/>
      <c r="K222" s="323">
        <f t="shared" si="13"/>
        <v>1</v>
      </c>
      <c r="L222" s="324">
        <f t="shared" si="13"/>
        <v>152</v>
      </c>
    </row>
    <row r="223" spans="1:12">
      <c r="A223" s="194">
        <v>117</v>
      </c>
      <c r="B223" s="214" t="s">
        <v>218</v>
      </c>
      <c r="C223" s="579">
        <v>500</v>
      </c>
      <c r="D223" s="304" t="s">
        <v>24</v>
      </c>
      <c r="E223" s="323">
        <v>1</v>
      </c>
      <c r="F223" s="324">
        <v>500</v>
      </c>
      <c r="G223" s="323"/>
      <c r="H223" s="244"/>
      <c r="I223" s="244"/>
      <c r="J223" s="330"/>
      <c r="K223" s="323">
        <f t="shared" si="13"/>
        <v>1</v>
      </c>
      <c r="L223" s="324">
        <f t="shared" si="13"/>
        <v>500</v>
      </c>
    </row>
    <row r="224" spans="1:12">
      <c r="A224" s="194">
        <v>118</v>
      </c>
      <c r="B224" s="214" t="s">
        <v>164</v>
      </c>
      <c r="C224" s="579">
        <v>706</v>
      </c>
      <c r="D224" s="304" t="s">
        <v>24</v>
      </c>
      <c r="E224" s="323">
        <v>2</v>
      </c>
      <c r="F224" s="324">
        <v>1412</v>
      </c>
      <c r="G224" s="323"/>
      <c r="H224" s="244"/>
      <c r="I224" s="244"/>
      <c r="J224" s="330"/>
      <c r="K224" s="323">
        <f t="shared" si="13"/>
        <v>2</v>
      </c>
      <c r="L224" s="324">
        <f t="shared" si="13"/>
        <v>1412</v>
      </c>
    </row>
    <row r="225" spans="1:12">
      <c r="A225" s="194">
        <v>119</v>
      </c>
      <c r="B225" s="214" t="s">
        <v>219</v>
      </c>
      <c r="C225" s="579">
        <v>998</v>
      </c>
      <c r="D225" s="304" t="s">
        <v>24</v>
      </c>
      <c r="E225" s="323">
        <v>4</v>
      </c>
      <c r="F225" s="324">
        <v>3992</v>
      </c>
      <c r="G225" s="323"/>
      <c r="H225" s="244"/>
      <c r="I225" s="244"/>
      <c r="J225" s="330"/>
      <c r="K225" s="323">
        <f t="shared" si="13"/>
        <v>4</v>
      </c>
      <c r="L225" s="324">
        <f t="shared" si="13"/>
        <v>3992</v>
      </c>
    </row>
    <row r="226" spans="1:12">
      <c r="A226" s="194">
        <v>120</v>
      </c>
      <c r="B226" s="214" t="s">
        <v>220</v>
      </c>
      <c r="C226" s="579">
        <v>146</v>
      </c>
      <c r="D226" s="304" t="s">
        <v>24</v>
      </c>
      <c r="E226" s="323">
        <v>1</v>
      </c>
      <c r="F226" s="324">
        <v>146</v>
      </c>
      <c r="G226" s="323"/>
      <c r="H226" s="244"/>
      <c r="I226" s="244"/>
      <c r="J226" s="330"/>
      <c r="K226" s="323">
        <f t="shared" si="13"/>
        <v>1</v>
      </c>
      <c r="L226" s="324">
        <f t="shared" si="13"/>
        <v>146</v>
      </c>
    </row>
    <row r="227" spans="1:12">
      <c r="A227" s="194">
        <v>121</v>
      </c>
      <c r="B227" s="214" t="s">
        <v>221</v>
      </c>
      <c r="C227" s="579">
        <v>75</v>
      </c>
      <c r="D227" s="304" t="s">
        <v>24</v>
      </c>
      <c r="E227" s="323">
        <v>6</v>
      </c>
      <c r="F227" s="324">
        <v>450</v>
      </c>
      <c r="G227" s="323"/>
      <c r="H227" s="244"/>
      <c r="I227" s="244"/>
      <c r="J227" s="330"/>
      <c r="K227" s="323">
        <f t="shared" si="13"/>
        <v>6</v>
      </c>
      <c r="L227" s="324">
        <f t="shared" si="13"/>
        <v>450</v>
      </c>
    </row>
    <row r="228" spans="1:12">
      <c r="A228" s="194">
        <v>122</v>
      </c>
      <c r="B228" s="214" t="s">
        <v>222</v>
      </c>
      <c r="C228" s="579">
        <v>20</v>
      </c>
      <c r="D228" s="304" t="s">
        <v>24</v>
      </c>
      <c r="E228" s="323">
        <v>3</v>
      </c>
      <c r="F228" s="324">
        <v>60</v>
      </c>
      <c r="G228" s="323"/>
      <c r="H228" s="244"/>
      <c r="I228" s="244"/>
      <c r="J228" s="330"/>
      <c r="K228" s="323">
        <f t="shared" si="13"/>
        <v>3</v>
      </c>
      <c r="L228" s="324">
        <f t="shared" si="13"/>
        <v>60</v>
      </c>
    </row>
    <row r="229" spans="1:12">
      <c r="A229" s="194">
        <v>123</v>
      </c>
      <c r="B229" s="214" t="s">
        <v>223</v>
      </c>
      <c r="C229" s="579">
        <v>25</v>
      </c>
      <c r="D229" s="304" t="s">
        <v>24</v>
      </c>
      <c r="E229" s="323">
        <v>3</v>
      </c>
      <c r="F229" s="324">
        <v>75</v>
      </c>
      <c r="G229" s="323"/>
      <c r="H229" s="244"/>
      <c r="I229" s="244"/>
      <c r="J229" s="330"/>
      <c r="K229" s="323">
        <f t="shared" si="13"/>
        <v>3</v>
      </c>
      <c r="L229" s="324">
        <f t="shared" si="13"/>
        <v>75</v>
      </c>
    </row>
    <row r="230" spans="1:12">
      <c r="A230" s="194">
        <v>124</v>
      </c>
      <c r="B230" s="214" t="s">
        <v>224</v>
      </c>
      <c r="C230" s="579">
        <v>30</v>
      </c>
      <c r="D230" s="304" t="s">
        <v>24</v>
      </c>
      <c r="E230" s="323">
        <v>3</v>
      </c>
      <c r="F230" s="324">
        <v>90</v>
      </c>
      <c r="G230" s="323"/>
      <c r="H230" s="244"/>
      <c r="I230" s="244"/>
      <c r="J230" s="330"/>
      <c r="K230" s="323">
        <f t="shared" si="13"/>
        <v>3</v>
      </c>
      <c r="L230" s="324">
        <f t="shared" si="13"/>
        <v>90</v>
      </c>
    </row>
    <row r="231" spans="1:12">
      <c r="A231" s="194">
        <v>125</v>
      </c>
      <c r="B231" s="214" t="s">
        <v>226</v>
      </c>
      <c r="C231" s="579">
        <v>30</v>
      </c>
      <c r="D231" s="304" t="s">
        <v>24</v>
      </c>
      <c r="E231" s="323">
        <v>6</v>
      </c>
      <c r="F231" s="324">
        <v>180</v>
      </c>
      <c r="G231" s="323"/>
      <c r="H231" s="244"/>
      <c r="I231" s="244"/>
      <c r="J231" s="330"/>
      <c r="K231" s="323">
        <f t="shared" si="13"/>
        <v>6</v>
      </c>
      <c r="L231" s="324">
        <f t="shared" si="13"/>
        <v>180</v>
      </c>
    </row>
    <row r="232" spans="1:12">
      <c r="A232" s="194">
        <v>126</v>
      </c>
      <c r="B232" s="214" t="s">
        <v>227</v>
      </c>
      <c r="C232" s="579">
        <v>90</v>
      </c>
      <c r="D232" s="304" t="s">
        <v>24</v>
      </c>
      <c r="E232" s="323">
        <v>3</v>
      </c>
      <c r="F232" s="324">
        <v>270</v>
      </c>
      <c r="G232" s="323"/>
      <c r="H232" s="244"/>
      <c r="I232" s="244"/>
      <c r="J232" s="330"/>
      <c r="K232" s="323">
        <f t="shared" si="13"/>
        <v>3</v>
      </c>
      <c r="L232" s="324">
        <f t="shared" si="13"/>
        <v>270</v>
      </c>
    </row>
    <row r="233" spans="1:12">
      <c r="A233" s="194">
        <v>127</v>
      </c>
      <c r="B233" s="214" t="s">
        <v>221</v>
      </c>
      <c r="C233" s="579">
        <v>75</v>
      </c>
      <c r="D233" s="304" t="s">
        <v>24</v>
      </c>
      <c r="E233" s="323">
        <v>10</v>
      </c>
      <c r="F233" s="324">
        <v>750</v>
      </c>
      <c r="G233" s="323"/>
      <c r="H233" s="244"/>
      <c r="I233" s="244"/>
      <c r="J233" s="330"/>
      <c r="K233" s="323">
        <f t="shared" si="13"/>
        <v>10</v>
      </c>
      <c r="L233" s="324">
        <f t="shared" si="13"/>
        <v>750</v>
      </c>
    </row>
    <row r="234" spans="1:12">
      <c r="A234" s="194">
        <v>128</v>
      </c>
      <c r="B234" s="214" t="s">
        <v>229</v>
      </c>
      <c r="C234" s="579">
        <v>150</v>
      </c>
      <c r="D234" s="304" t="s">
        <v>24</v>
      </c>
      <c r="E234" s="323">
        <v>4</v>
      </c>
      <c r="F234" s="324">
        <v>600</v>
      </c>
      <c r="G234" s="323"/>
      <c r="H234" s="244"/>
      <c r="I234" s="244"/>
      <c r="J234" s="330"/>
      <c r="K234" s="323">
        <f t="shared" si="13"/>
        <v>4</v>
      </c>
      <c r="L234" s="324">
        <f t="shared" si="13"/>
        <v>600</v>
      </c>
    </row>
    <row r="235" spans="1:12">
      <c r="A235" s="194">
        <v>129</v>
      </c>
      <c r="B235" s="214" t="s">
        <v>230</v>
      </c>
      <c r="C235" s="579">
        <v>120</v>
      </c>
      <c r="D235" s="304" t="s">
        <v>24</v>
      </c>
      <c r="E235" s="323">
        <v>4</v>
      </c>
      <c r="F235" s="324">
        <v>480</v>
      </c>
      <c r="G235" s="323"/>
      <c r="H235" s="244"/>
      <c r="I235" s="244"/>
      <c r="J235" s="330"/>
      <c r="K235" s="323">
        <f t="shared" si="13"/>
        <v>4</v>
      </c>
      <c r="L235" s="324">
        <f t="shared" si="13"/>
        <v>480</v>
      </c>
    </row>
    <row r="236" spans="1:12">
      <c r="A236" s="194">
        <v>130</v>
      </c>
      <c r="B236" s="214" t="s">
        <v>231</v>
      </c>
      <c r="C236" s="579">
        <v>487</v>
      </c>
      <c r="D236" s="304" t="s">
        <v>24</v>
      </c>
      <c r="E236" s="323">
        <v>1</v>
      </c>
      <c r="F236" s="324">
        <v>487</v>
      </c>
      <c r="G236" s="323"/>
      <c r="H236" s="244"/>
      <c r="I236" s="244"/>
      <c r="J236" s="330"/>
      <c r="K236" s="323">
        <f t="shared" si="13"/>
        <v>1</v>
      </c>
      <c r="L236" s="324">
        <f t="shared" si="13"/>
        <v>487</v>
      </c>
    </row>
    <row r="237" spans="1:12">
      <c r="A237" s="194">
        <v>131</v>
      </c>
      <c r="B237" s="214" t="s">
        <v>232</v>
      </c>
      <c r="C237" s="579">
        <v>783</v>
      </c>
      <c r="D237" s="304" t="s">
        <v>24</v>
      </c>
      <c r="E237" s="323">
        <v>1</v>
      </c>
      <c r="F237" s="324">
        <v>783</v>
      </c>
      <c r="G237" s="323"/>
      <c r="H237" s="244"/>
      <c r="I237" s="244"/>
      <c r="J237" s="330"/>
      <c r="K237" s="323">
        <f t="shared" si="13"/>
        <v>1</v>
      </c>
      <c r="L237" s="324">
        <f t="shared" si="13"/>
        <v>783</v>
      </c>
    </row>
    <row r="238" spans="1:12">
      <c r="A238" s="194">
        <v>132</v>
      </c>
      <c r="B238" s="214" t="s">
        <v>233</v>
      </c>
      <c r="C238" s="579">
        <v>300</v>
      </c>
      <c r="D238" s="304" t="s">
        <v>24</v>
      </c>
      <c r="E238" s="323">
        <v>1</v>
      </c>
      <c r="F238" s="324">
        <v>300</v>
      </c>
      <c r="G238" s="323"/>
      <c r="H238" s="244"/>
      <c r="I238" s="244"/>
      <c r="J238" s="330"/>
      <c r="K238" s="323">
        <f t="shared" si="13"/>
        <v>1</v>
      </c>
      <c r="L238" s="324">
        <f t="shared" si="13"/>
        <v>300</v>
      </c>
    </row>
    <row r="239" spans="1:12">
      <c r="A239" s="194">
        <v>133</v>
      </c>
      <c r="B239" s="214" t="s">
        <v>234</v>
      </c>
      <c r="C239" s="579">
        <v>620</v>
      </c>
      <c r="D239" s="304" t="s">
        <v>24</v>
      </c>
      <c r="E239" s="323">
        <v>1</v>
      </c>
      <c r="F239" s="324">
        <v>620</v>
      </c>
      <c r="G239" s="323"/>
      <c r="H239" s="244"/>
      <c r="I239" s="244"/>
      <c r="J239" s="330"/>
      <c r="K239" s="323">
        <f t="shared" si="13"/>
        <v>1</v>
      </c>
      <c r="L239" s="324">
        <f t="shared" si="13"/>
        <v>620</v>
      </c>
    </row>
    <row r="240" spans="1:12">
      <c r="A240" s="194">
        <v>134</v>
      </c>
      <c r="B240" s="214" t="s">
        <v>235</v>
      </c>
      <c r="C240" s="579">
        <v>150</v>
      </c>
      <c r="D240" s="304" t="s">
        <v>24</v>
      </c>
      <c r="E240" s="323">
        <v>3</v>
      </c>
      <c r="F240" s="324">
        <v>450</v>
      </c>
      <c r="G240" s="323"/>
      <c r="H240" s="244"/>
      <c r="I240" s="244"/>
      <c r="J240" s="330"/>
      <c r="K240" s="323">
        <f t="shared" si="13"/>
        <v>3</v>
      </c>
      <c r="L240" s="324">
        <f t="shared" si="13"/>
        <v>450</v>
      </c>
    </row>
    <row r="241" spans="1:12">
      <c r="A241" s="194">
        <v>135</v>
      </c>
      <c r="B241" s="214" t="s">
        <v>202</v>
      </c>
      <c r="C241" s="579">
        <v>45</v>
      </c>
      <c r="D241" s="304" t="s">
        <v>24</v>
      </c>
      <c r="E241" s="323">
        <v>4</v>
      </c>
      <c r="F241" s="324">
        <v>180</v>
      </c>
      <c r="G241" s="323"/>
      <c r="H241" s="244"/>
      <c r="I241" s="244"/>
      <c r="J241" s="330"/>
      <c r="K241" s="323">
        <f t="shared" si="13"/>
        <v>4</v>
      </c>
      <c r="L241" s="324">
        <f t="shared" si="13"/>
        <v>180</v>
      </c>
    </row>
    <row r="242" spans="1:12">
      <c r="A242" s="194">
        <v>136</v>
      </c>
      <c r="B242" s="214" t="s">
        <v>236</v>
      </c>
      <c r="C242" s="579">
        <v>30</v>
      </c>
      <c r="D242" s="304" t="s">
        <v>24</v>
      </c>
      <c r="E242" s="323">
        <v>4</v>
      </c>
      <c r="F242" s="324">
        <v>120</v>
      </c>
      <c r="G242" s="323"/>
      <c r="H242" s="244"/>
      <c r="I242" s="244"/>
      <c r="J242" s="330"/>
      <c r="K242" s="323">
        <f t="shared" si="13"/>
        <v>4</v>
      </c>
      <c r="L242" s="324">
        <f t="shared" si="13"/>
        <v>120</v>
      </c>
    </row>
    <row r="243" spans="1:12">
      <c r="A243" s="194">
        <v>137</v>
      </c>
      <c r="B243" s="214" t="s">
        <v>237</v>
      </c>
      <c r="C243" s="579">
        <v>80</v>
      </c>
      <c r="D243" s="304" t="s">
        <v>24</v>
      </c>
      <c r="E243" s="323">
        <v>1</v>
      </c>
      <c r="F243" s="324">
        <v>80</v>
      </c>
      <c r="G243" s="323"/>
      <c r="H243" s="244"/>
      <c r="I243" s="244"/>
      <c r="J243" s="330"/>
      <c r="K243" s="323">
        <f t="shared" si="13"/>
        <v>1</v>
      </c>
      <c r="L243" s="324">
        <f t="shared" si="13"/>
        <v>80</v>
      </c>
    </row>
    <row r="244" spans="1:12">
      <c r="A244" s="194">
        <v>138</v>
      </c>
      <c r="B244" s="214" t="s">
        <v>238</v>
      </c>
      <c r="C244" s="579">
        <v>1260</v>
      </c>
      <c r="D244" s="304" t="s">
        <v>24</v>
      </c>
      <c r="E244" s="323">
        <v>1</v>
      </c>
      <c r="F244" s="324">
        <v>1260</v>
      </c>
      <c r="G244" s="323"/>
      <c r="H244" s="244"/>
      <c r="I244" s="244"/>
      <c r="J244" s="330"/>
      <c r="K244" s="323">
        <f t="shared" si="13"/>
        <v>1</v>
      </c>
      <c r="L244" s="324">
        <f t="shared" si="13"/>
        <v>1260</v>
      </c>
    </row>
    <row r="245" spans="1:12">
      <c r="A245" s="194">
        <v>139</v>
      </c>
      <c r="B245" s="214" t="s">
        <v>239</v>
      </c>
      <c r="C245" s="579">
        <v>1550</v>
      </c>
      <c r="D245" s="304" t="s">
        <v>24</v>
      </c>
      <c r="E245" s="323">
        <v>1</v>
      </c>
      <c r="F245" s="324">
        <v>1550</v>
      </c>
      <c r="G245" s="323"/>
      <c r="H245" s="244"/>
      <c r="I245" s="244"/>
      <c r="J245" s="330"/>
      <c r="K245" s="323">
        <f t="shared" si="13"/>
        <v>1</v>
      </c>
      <c r="L245" s="324">
        <f t="shared" si="13"/>
        <v>1550</v>
      </c>
    </row>
    <row r="246" spans="1:12">
      <c r="A246" s="194">
        <v>140</v>
      </c>
      <c r="B246" s="214" t="s">
        <v>240</v>
      </c>
      <c r="C246" s="579">
        <v>500</v>
      </c>
      <c r="D246" s="304" t="s">
        <v>24</v>
      </c>
      <c r="E246" s="323">
        <v>2</v>
      </c>
      <c r="F246" s="324">
        <v>1000</v>
      </c>
      <c r="G246" s="323"/>
      <c r="H246" s="244"/>
      <c r="I246" s="244"/>
      <c r="J246" s="330"/>
      <c r="K246" s="323">
        <f t="shared" si="13"/>
        <v>2</v>
      </c>
      <c r="L246" s="324">
        <f t="shared" si="13"/>
        <v>1000</v>
      </c>
    </row>
    <row r="247" spans="1:12">
      <c r="A247" s="194">
        <v>141</v>
      </c>
      <c r="B247" s="214" t="s">
        <v>241</v>
      </c>
      <c r="C247" s="579">
        <v>395</v>
      </c>
      <c r="D247" s="304" t="s">
        <v>24</v>
      </c>
      <c r="E247" s="323">
        <v>2</v>
      </c>
      <c r="F247" s="324">
        <v>790</v>
      </c>
      <c r="G247" s="323"/>
      <c r="H247" s="244"/>
      <c r="I247" s="244"/>
      <c r="J247" s="330"/>
      <c r="K247" s="323">
        <f t="shared" si="13"/>
        <v>2</v>
      </c>
      <c r="L247" s="324">
        <f t="shared" si="13"/>
        <v>790</v>
      </c>
    </row>
    <row r="248" spans="1:12">
      <c r="A248" s="194">
        <v>142</v>
      </c>
      <c r="B248" s="214" t="s">
        <v>242</v>
      </c>
      <c r="C248" s="579">
        <v>650</v>
      </c>
      <c r="D248" s="304" t="s">
        <v>24</v>
      </c>
      <c r="E248" s="323">
        <v>1</v>
      </c>
      <c r="F248" s="324">
        <v>650</v>
      </c>
      <c r="G248" s="323"/>
      <c r="H248" s="244"/>
      <c r="I248" s="244"/>
      <c r="J248" s="330"/>
      <c r="K248" s="323">
        <f t="shared" si="13"/>
        <v>1</v>
      </c>
      <c r="L248" s="324">
        <f t="shared" si="13"/>
        <v>650</v>
      </c>
    </row>
    <row r="249" spans="1:12">
      <c r="A249" s="194">
        <v>143</v>
      </c>
      <c r="B249" s="214" t="s">
        <v>211</v>
      </c>
      <c r="C249" s="579">
        <v>17.5</v>
      </c>
      <c r="D249" s="304" t="s">
        <v>24</v>
      </c>
      <c r="E249" s="323">
        <v>10</v>
      </c>
      <c r="F249" s="324">
        <v>175</v>
      </c>
      <c r="G249" s="323"/>
      <c r="H249" s="244"/>
      <c r="I249" s="244"/>
      <c r="J249" s="330"/>
      <c r="K249" s="323">
        <f t="shared" si="13"/>
        <v>10</v>
      </c>
      <c r="L249" s="324">
        <f t="shared" si="13"/>
        <v>175</v>
      </c>
    </row>
    <row r="250" spans="1:12">
      <c r="A250" s="194">
        <v>144</v>
      </c>
      <c r="B250" s="214" t="s">
        <v>235</v>
      </c>
      <c r="C250" s="579">
        <v>381</v>
      </c>
      <c r="D250" s="304" t="s">
        <v>24</v>
      </c>
      <c r="E250" s="323">
        <v>1</v>
      </c>
      <c r="F250" s="324">
        <v>381</v>
      </c>
      <c r="G250" s="323"/>
      <c r="H250" s="244"/>
      <c r="I250" s="244"/>
      <c r="J250" s="330"/>
      <c r="K250" s="323">
        <f t="shared" si="13"/>
        <v>1</v>
      </c>
      <c r="L250" s="324">
        <f t="shared" si="13"/>
        <v>381</v>
      </c>
    </row>
    <row r="251" spans="1:12">
      <c r="A251" s="194">
        <v>145</v>
      </c>
      <c r="B251" s="214" t="s">
        <v>243</v>
      </c>
      <c r="C251" s="579">
        <v>974</v>
      </c>
      <c r="D251" s="304" t="s">
        <v>24</v>
      </c>
      <c r="E251" s="323">
        <v>1</v>
      </c>
      <c r="F251" s="324">
        <v>974</v>
      </c>
      <c r="G251" s="323"/>
      <c r="H251" s="244"/>
      <c r="I251" s="244"/>
      <c r="J251" s="330"/>
      <c r="K251" s="323">
        <f t="shared" ref="K251:L286" si="14">E251+G251-I251</f>
        <v>1</v>
      </c>
      <c r="L251" s="324">
        <f t="shared" si="14"/>
        <v>974</v>
      </c>
    </row>
    <row r="252" spans="1:12">
      <c r="A252" s="194">
        <v>146</v>
      </c>
      <c r="B252" s="214" t="s">
        <v>244</v>
      </c>
      <c r="C252" s="579">
        <v>966</v>
      </c>
      <c r="D252" s="304" t="s">
        <v>24</v>
      </c>
      <c r="E252" s="323">
        <v>1</v>
      </c>
      <c r="F252" s="324">
        <v>966</v>
      </c>
      <c r="G252" s="323"/>
      <c r="H252" s="244"/>
      <c r="I252" s="244"/>
      <c r="J252" s="330"/>
      <c r="K252" s="323">
        <f t="shared" si="14"/>
        <v>1</v>
      </c>
      <c r="L252" s="324">
        <f t="shared" si="14"/>
        <v>966</v>
      </c>
    </row>
    <row r="253" spans="1:12">
      <c r="A253" s="194">
        <v>147</v>
      </c>
      <c r="B253" s="214" t="s">
        <v>245</v>
      </c>
      <c r="C253" s="579">
        <v>1530</v>
      </c>
      <c r="D253" s="304" t="s">
        <v>24</v>
      </c>
      <c r="E253" s="323">
        <v>12</v>
      </c>
      <c r="F253" s="324">
        <v>18360</v>
      </c>
      <c r="G253" s="323"/>
      <c r="H253" s="244"/>
      <c r="I253" s="244"/>
      <c r="J253" s="330"/>
      <c r="K253" s="323">
        <f t="shared" si="14"/>
        <v>12</v>
      </c>
      <c r="L253" s="324">
        <f t="shared" si="14"/>
        <v>18360</v>
      </c>
    </row>
    <row r="254" spans="1:12">
      <c r="A254" s="194">
        <v>148</v>
      </c>
      <c r="B254" s="214" t="s">
        <v>246</v>
      </c>
      <c r="C254" s="579">
        <v>1530</v>
      </c>
      <c r="D254" s="304" t="s">
        <v>24</v>
      </c>
      <c r="E254" s="323">
        <v>22</v>
      </c>
      <c r="F254" s="324">
        <v>33660</v>
      </c>
      <c r="G254" s="323"/>
      <c r="H254" s="244"/>
      <c r="I254" s="244"/>
      <c r="J254" s="330"/>
      <c r="K254" s="323">
        <f t="shared" si="14"/>
        <v>22</v>
      </c>
      <c r="L254" s="324">
        <f t="shared" si="14"/>
        <v>33660</v>
      </c>
    </row>
    <row r="255" spans="1:12">
      <c r="A255" s="194">
        <v>149</v>
      </c>
      <c r="B255" s="214" t="s">
        <v>247</v>
      </c>
      <c r="C255" s="579">
        <v>1530</v>
      </c>
      <c r="D255" s="304" t="s">
        <v>24</v>
      </c>
      <c r="E255" s="323">
        <v>12</v>
      </c>
      <c r="F255" s="324">
        <v>18360</v>
      </c>
      <c r="G255" s="323"/>
      <c r="H255" s="244"/>
      <c r="I255" s="244"/>
      <c r="J255" s="330"/>
      <c r="K255" s="323">
        <f t="shared" si="14"/>
        <v>12</v>
      </c>
      <c r="L255" s="324">
        <f t="shared" si="14"/>
        <v>18360</v>
      </c>
    </row>
    <row r="256" spans="1:12">
      <c r="A256" s="194">
        <v>150</v>
      </c>
      <c r="B256" s="214" t="s">
        <v>248</v>
      </c>
      <c r="C256" s="579">
        <v>1870</v>
      </c>
      <c r="D256" s="304" t="s">
        <v>24</v>
      </c>
      <c r="E256" s="323">
        <v>3</v>
      </c>
      <c r="F256" s="324">
        <v>5610</v>
      </c>
      <c r="G256" s="323"/>
      <c r="H256" s="244"/>
      <c r="I256" s="244"/>
      <c r="J256" s="330"/>
      <c r="K256" s="323">
        <f t="shared" si="14"/>
        <v>3</v>
      </c>
      <c r="L256" s="324">
        <f t="shared" si="14"/>
        <v>5610</v>
      </c>
    </row>
    <row r="257" spans="1:12">
      <c r="A257" s="194">
        <v>151</v>
      </c>
      <c r="B257" s="214" t="s">
        <v>249</v>
      </c>
      <c r="C257" s="579">
        <v>1999</v>
      </c>
      <c r="D257" s="304" t="s">
        <v>24</v>
      </c>
      <c r="E257" s="323">
        <v>1</v>
      </c>
      <c r="F257" s="324">
        <v>1999</v>
      </c>
      <c r="G257" s="323"/>
      <c r="H257" s="244"/>
      <c r="I257" s="244"/>
      <c r="J257" s="330"/>
      <c r="K257" s="323">
        <f t="shared" si="14"/>
        <v>1</v>
      </c>
      <c r="L257" s="324">
        <f t="shared" si="14"/>
        <v>1999</v>
      </c>
    </row>
    <row r="258" spans="1:12">
      <c r="A258" s="194">
        <v>152</v>
      </c>
      <c r="B258" s="214" t="s">
        <v>250</v>
      </c>
      <c r="C258" s="579">
        <v>625</v>
      </c>
      <c r="D258" s="304" t="s">
        <v>24</v>
      </c>
      <c r="E258" s="323">
        <v>7</v>
      </c>
      <c r="F258" s="324">
        <v>4375</v>
      </c>
      <c r="G258" s="323"/>
      <c r="H258" s="244"/>
      <c r="I258" s="244"/>
      <c r="J258" s="330"/>
      <c r="K258" s="323">
        <f t="shared" si="14"/>
        <v>7</v>
      </c>
      <c r="L258" s="324">
        <f t="shared" si="14"/>
        <v>4375</v>
      </c>
    </row>
    <row r="259" spans="1:12">
      <c r="A259" s="194">
        <v>153</v>
      </c>
      <c r="B259" s="214" t="s">
        <v>251</v>
      </c>
      <c r="C259" s="579">
        <v>77</v>
      </c>
      <c r="D259" s="304" t="s">
        <v>24</v>
      </c>
      <c r="E259" s="323">
        <v>1</v>
      </c>
      <c r="F259" s="324">
        <v>77</v>
      </c>
      <c r="G259" s="323"/>
      <c r="H259" s="244"/>
      <c r="I259" s="244"/>
      <c r="J259" s="330"/>
      <c r="K259" s="323">
        <f t="shared" si="14"/>
        <v>1</v>
      </c>
      <c r="L259" s="324">
        <f t="shared" si="14"/>
        <v>77</v>
      </c>
    </row>
    <row r="260" spans="1:12">
      <c r="A260" s="194">
        <v>154</v>
      </c>
      <c r="B260" s="214" t="s">
        <v>252</v>
      </c>
      <c r="C260" s="579">
        <v>2500</v>
      </c>
      <c r="D260" s="304" t="s">
        <v>24</v>
      </c>
      <c r="E260" s="323">
        <v>1</v>
      </c>
      <c r="F260" s="324">
        <v>2500</v>
      </c>
      <c r="G260" s="323"/>
      <c r="H260" s="244"/>
      <c r="I260" s="244"/>
      <c r="J260" s="330"/>
      <c r="K260" s="323">
        <f t="shared" si="14"/>
        <v>1</v>
      </c>
      <c r="L260" s="324">
        <f t="shared" si="14"/>
        <v>2500</v>
      </c>
    </row>
    <row r="261" spans="1:12">
      <c r="A261" s="194">
        <v>155</v>
      </c>
      <c r="B261" s="214" t="s">
        <v>253</v>
      </c>
      <c r="C261" s="579">
        <v>2916</v>
      </c>
      <c r="D261" s="304" t="s">
        <v>24</v>
      </c>
      <c r="E261" s="323">
        <v>1</v>
      </c>
      <c r="F261" s="324">
        <v>2916</v>
      </c>
      <c r="G261" s="323"/>
      <c r="H261" s="244"/>
      <c r="I261" s="244"/>
      <c r="J261" s="330"/>
      <c r="K261" s="323">
        <f t="shared" si="14"/>
        <v>1</v>
      </c>
      <c r="L261" s="324">
        <f t="shared" si="14"/>
        <v>2916</v>
      </c>
    </row>
    <row r="262" spans="1:12">
      <c r="A262" s="194">
        <v>156</v>
      </c>
      <c r="B262" s="214" t="s">
        <v>254</v>
      </c>
      <c r="C262" s="579">
        <v>2099</v>
      </c>
      <c r="D262" s="304" t="s">
        <v>24</v>
      </c>
      <c r="E262" s="323">
        <v>1</v>
      </c>
      <c r="F262" s="324">
        <v>2099</v>
      </c>
      <c r="G262" s="323"/>
      <c r="H262" s="244"/>
      <c r="I262" s="244"/>
      <c r="J262" s="330"/>
      <c r="K262" s="323">
        <f t="shared" si="14"/>
        <v>1</v>
      </c>
      <c r="L262" s="324">
        <f t="shared" si="14"/>
        <v>2099</v>
      </c>
    </row>
    <row r="263" spans="1:12">
      <c r="A263" s="194">
        <v>157</v>
      </c>
      <c r="B263" s="214" t="s">
        <v>255</v>
      </c>
      <c r="C263" s="579">
        <v>5200</v>
      </c>
      <c r="D263" s="304" t="s">
        <v>24</v>
      </c>
      <c r="E263" s="323">
        <v>1</v>
      </c>
      <c r="F263" s="324">
        <v>5200</v>
      </c>
      <c r="G263" s="323"/>
      <c r="H263" s="244"/>
      <c r="I263" s="244"/>
      <c r="J263" s="330"/>
      <c r="K263" s="323">
        <f t="shared" si="14"/>
        <v>1</v>
      </c>
      <c r="L263" s="324">
        <f t="shared" si="14"/>
        <v>5200</v>
      </c>
    </row>
    <row r="264" spans="1:12">
      <c r="A264" s="194">
        <v>158</v>
      </c>
      <c r="B264" s="214" t="s">
        <v>256</v>
      </c>
      <c r="C264" s="579">
        <v>1796</v>
      </c>
      <c r="D264" s="304" t="s">
        <v>24</v>
      </c>
      <c r="E264" s="323">
        <v>7</v>
      </c>
      <c r="F264" s="324">
        <v>12572</v>
      </c>
      <c r="G264" s="323"/>
      <c r="H264" s="244"/>
      <c r="I264" s="244"/>
      <c r="J264" s="330"/>
      <c r="K264" s="323">
        <f t="shared" si="14"/>
        <v>7</v>
      </c>
      <c r="L264" s="324">
        <f t="shared" si="14"/>
        <v>12572</v>
      </c>
    </row>
    <row r="265" spans="1:12">
      <c r="A265" s="194">
        <v>159</v>
      </c>
      <c r="B265" s="214" t="s">
        <v>257</v>
      </c>
      <c r="C265" s="579">
        <v>450</v>
      </c>
      <c r="D265" s="304" t="s">
        <v>24</v>
      </c>
      <c r="E265" s="323">
        <v>1</v>
      </c>
      <c r="F265" s="324">
        <v>450</v>
      </c>
      <c r="G265" s="323"/>
      <c r="H265" s="244"/>
      <c r="I265" s="244"/>
      <c r="J265" s="330"/>
      <c r="K265" s="323">
        <f t="shared" si="14"/>
        <v>1</v>
      </c>
      <c r="L265" s="324">
        <f t="shared" si="14"/>
        <v>450</v>
      </c>
    </row>
    <row r="266" spans="1:12">
      <c r="A266" s="194">
        <v>160</v>
      </c>
      <c r="B266" s="214" t="s">
        <v>258</v>
      </c>
      <c r="C266" s="579">
        <v>300</v>
      </c>
      <c r="D266" s="304" t="s">
        <v>24</v>
      </c>
      <c r="E266" s="323">
        <v>10</v>
      </c>
      <c r="F266" s="324">
        <v>3000</v>
      </c>
      <c r="G266" s="323"/>
      <c r="H266" s="244"/>
      <c r="I266" s="244"/>
      <c r="J266" s="330"/>
      <c r="K266" s="323">
        <f t="shared" si="14"/>
        <v>10</v>
      </c>
      <c r="L266" s="324">
        <f t="shared" si="14"/>
        <v>3000</v>
      </c>
    </row>
    <row r="267" spans="1:12">
      <c r="A267" s="194">
        <v>161</v>
      </c>
      <c r="B267" s="214" t="s">
        <v>259</v>
      </c>
      <c r="C267" s="579">
        <v>230</v>
      </c>
      <c r="D267" s="304" t="s">
        <v>24</v>
      </c>
      <c r="E267" s="323">
        <v>4</v>
      </c>
      <c r="F267" s="324">
        <v>920</v>
      </c>
      <c r="G267" s="323"/>
      <c r="H267" s="244"/>
      <c r="I267" s="244"/>
      <c r="J267" s="330"/>
      <c r="K267" s="323">
        <f t="shared" si="14"/>
        <v>4</v>
      </c>
      <c r="L267" s="324">
        <f t="shared" si="14"/>
        <v>920</v>
      </c>
    </row>
    <row r="268" spans="1:12">
      <c r="A268" s="194">
        <v>162</v>
      </c>
      <c r="B268" s="214" t="s">
        <v>260</v>
      </c>
      <c r="C268" s="579">
        <v>1080</v>
      </c>
      <c r="D268" s="304" t="s">
        <v>24</v>
      </c>
      <c r="E268" s="323">
        <v>6</v>
      </c>
      <c r="F268" s="324">
        <v>6480</v>
      </c>
      <c r="G268" s="323"/>
      <c r="H268" s="244"/>
      <c r="I268" s="244"/>
      <c r="J268" s="330"/>
      <c r="K268" s="323">
        <f t="shared" si="14"/>
        <v>6</v>
      </c>
      <c r="L268" s="324">
        <f t="shared" si="14"/>
        <v>6480</v>
      </c>
    </row>
    <row r="269" spans="1:12">
      <c r="A269" s="194">
        <v>163</v>
      </c>
      <c r="B269" s="214" t="s">
        <v>261</v>
      </c>
      <c r="C269" s="579">
        <v>670</v>
      </c>
      <c r="D269" s="304" t="s">
        <v>24</v>
      </c>
      <c r="E269" s="323">
        <v>7</v>
      </c>
      <c r="F269" s="324">
        <v>4690</v>
      </c>
      <c r="G269" s="323"/>
      <c r="H269" s="244"/>
      <c r="I269" s="244"/>
      <c r="J269" s="330"/>
      <c r="K269" s="323">
        <f t="shared" si="14"/>
        <v>7</v>
      </c>
      <c r="L269" s="324">
        <f t="shared" si="14"/>
        <v>4690</v>
      </c>
    </row>
    <row r="270" spans="1:12">
      <c r="A270" s="194">
        <v>164</v>
      </c>
      <c r="B270" s="214" t="s">
        <v>262</v>
      </c>
      <c r="C270" s="579">
        <v>1300</v>
      </c>
      <c r="D270" s="304" t="s">
        <v>24</v>
      </c>
      <c r="E270" s="323">
        <v>1</v>
      </c>
      <c r="F270" s="324">
        <v>1300</v>
      </c>
      <c r="G270" s="323"/>
      <c r="H270" s="244"/>
      <c r="I270" s="244"/>
      <c r="J270" s="330"/>
      <c r="K270" s="323">
        <f t="shared" si="14"/>
        <v>1</v>
      </c>
      <c r="L270" s="324">
        <f t="shared" si="14"/>
        <v>1300</v>
      </c>
    </row>
    <row r="271" spans="1:12">
      <c r="A271" s="194">
        <v>165</v>
      </c>
      <c r="B271" s="214" t="s">
        <v>263</v>
      </c>
      <c r="C271" s="579">
        <v>900</v>
      </c>
      <c r="D271" s="304" t="s">
        <v>24</v>
      </c>
      <c r="E271" s="323">
        <v>2</v>
      </c>
      <c r="F271" s="324">
        <v>1800</v>
      </c>
      <c r="G271" s="323"/>
      <c r="H271" s="244"/>
      <c r="I271" s="244"/>
      <c r="J271" s="330"/>
      <c r="K271" s="323">
        <f t="shared" si="14"/>
        <v>2</v>
      </c>
      <c r="L271" s="324">
        <f t="shared" si="14"/>
        <v>1800</v>
      </c>
    </row>
    <row r="272" spans="1:12">
      <c r="A272" s="194">
        <v>166</v>
      </c>
      <c r="B272" s="214" t="s">
        <v>264</v>
      </c>
      <c r="C272" s="579">
        <v>3000</v>
      </c>
      <c r="D272" s="304" t="s">
        <v>24</v>
      </c>
      <c r="E272" s="323">
        <v>1</v>
      </c>
      <c r="F272" s="324">
        <v>3000</v>
      </c>
      <c r="G272" s="323"/>
      <c r="H272" s="244"/>
      <c r="I272" s="244"/>
      <c r="J272" s="330"/>
      <c r="K272" s="323">
        <f t="shared" si="14"/>
        <v>1</v>
      </c>
      <c r="L272" s="324">
        <f t="shared" si="14"/>
        <v>3000</v>
      </c>
    </row>
    <row r="273" spans="1:12">
      <c r="A273" s="194">
        <v>167</v>
      </c>
      <c r="B273" s="214" t="s">
        <v>265</v>
      </c>
      <c r="C273" s="579">
        <v>2436.6666666666665</v>
      </c>
      <c r="D273" s="304" t="s">
        <v>24</v>
      </c>
      <c r="E273" s="323">
        <v>6</v>
      </c>
      <c r="F273" s="324">
        <v>14620</v>
      </c>
      <c r="G273" s="323"/>
      <c r="H273" s="244"/>
      <c r="I273" s="244"/>
      <c r="J273" s="330"/>
      <c r="K273" s="323">
        <f t="shared" si="14"/>
        <v>6</v>
      </c>
      <c r="L273" s="324">
        <f t="shared" si="14"/>
        <v>14620</v>
      </c>
    </row>
    <row r="274" spans="1:12">
      <c r="A274" s="194">
        <v>168</v>
      </c>
      <c r="B274" s="214" t="s">
        <v>266</v>
      </c>
      <c r="C274" s="579">
        <v>220</v>
      </c>
      <c r="D274" s="304" t="s">
        <v>24</v>
      </c>
      <c r="E274" s="323">
        <v>3</v>
      </c>
      <c r="F274" s="324">
        <v>660</v>
      </c>
      <c r="G274" s="323"/>
      <c r="H274" s="244"/>
      <c r="I274" s="244"/>
      <c r="J274" s="330"/>
      <c r="K274" s="323">
        <f t="shared" si="14"/>
        <v>3</v>
      </c>
      <c r="L274" s="324">
        <f t="shared" si="14"/>
        <v>660</v>
      </c>
    </row>
    <row r="275" spans="1:12">
      <c r="A275" s="194">
        <v>169</v>
      </c>
      <c r="B275" s="214" t="s">
        <v>267</v>
      </c>
      <c r="C275" s="579">
        <v>281.66000000000003</v>
      </c>
      <c r="D275" s="304" t="s">
        <v>24</v>
      </c>
      <c r="E275" s="323">
        <v>1</v>
      </c>
      <c r="F275" s="324">
        <v>281.66000000000003</v>
      </c>
      <c r="G275" s="323"/>
      <c r="H275" s="244"/>
      <c r="I275" s="244"/>
      <c r="J275" s="330"/>
      <c r="K275" s="323">
        <f t="shared" si="14"/>
        <v>1</v>
      </c>
      <c r="L275" s="324">
        <f t="shared" si="14"/>
        <v>281.66000000000003</v>
      </c>
    </row>
    <row r="276" spans="1:12">
      <c r="A276" s="194">
        <v>170</v>
      </c>
      <c r="B276" s="214" t="s">
        <v>268</v>
      </c>
      <c r="C276" s="579">
        <v>292.5</v>
      </c>
      <c r="D276" s="304" t="s">
        <v>24</v>
      </c>
      <c r="E276" s="323">
        <v>2</v>
      </c>
      <c r="F276" s="324">
        <v>585</v>
      </c>
      <c r="G276" s="323"/>
      <c r="H276" s="244"/>
      <c r="I276" s="244"/>
      <c r="J276" s="330"/>
      <c r="K276" s="323">
        <f t="shared" si="14"/>
        <v>2</v>
      </c>
      <c r="L276" s="324">
        <f t="shared" si="14"/>
        <v>585</v>
      </c>
    </row>
    <row r="277" spans="1:12">
      <c r="A277" s="194">
        <v>171</v>
      </c>
      <c r="B277" s="214" t="s">
        <v>269</v>
      </c>
      <c r="C277" s="579">
        <v>2352</v>
      </c>
      <c r="D277" s="304" t="s">
        <v>24</v>
      </c>
      <c r="E277" s="323">
        <v>1</v>
      </c>
      <c r="F277" s="324">
        <v>2352</v>
      </c>
      <c r="G277" s="323"/>
      <c r="H277" s="244"/>
      <c r="I277" s="244"/>
      <c r="J277" s="330"/>
      <c r="K277" s="323">
        <f t="shared" si="14"/>
        <v>1</v>
      </c>
      <c r="L277" s="324">
        <f t="shared" si="14"/>
        <v>2352</v>
      </c>
    </row>
    <row r="278" spans="1:12">
      <c r="A278" s="194">
        <v>172</v>
      </c>
      <c r="B278" s="214" t="s">
        <v>270</v>
      </c>
      <c r="C278" s="579">
        <v>1858</v>
      </c>
      <c r="D278" s="304" t="s">
        <v>24</v>
      </c>
      <c r="E278" s="323">
        <v>1</v>
      </c>
      <c r="F278" s="324">
        <v>1858</v>
      </c>
      <c r="G278" s="323"/>
      <c r="H278" s="244"/>
      <c r="I278" s="244"/>
      <c r="J278" s="330"/>
      <c r="K278" s="323">
        <f t="shared" si="14"/>
        <v>1</v>
      </c>
      <c r="L278" s="324">
        <f t="shared" si="14"/>
        <v>1858</v>
      </c>
    </row>
    <row r="279" spans="1:12">
      <c r="A279" s="194">
        <v>173</v>
      </c>
      <c r="B279" s="214" t="s">
        <v>271</v>
      </c>
      <c r="C279" s="579">
        <v>696</v>
      </c>
      <c r="D279" s="304" t="s">
        <v>24</v>
      </c>
      <c r="E279" s="323">
        <v>1</v>
      </c>
      <c r="F279" s="324">
        <v>696</v>
      </c>
      <c r="G279" s="323"/>
      <c r="H279" s="244"/>
      <c r="I279" s="244"/>
      <c r="J279" s="330"/>
      <c r="K279" s="323">
        <f t="shared" si="14"/>
        <v>1</v>
      </c>
      <c r="L279" s="324">
        <f t="shared" si="14"/>
        <v>696</v>
      </c>
    </row>
    <row r="280" spans="1:12">
      <c r="A280" s="194">
        <v>174</v>
      </c>
      <c r="B280" s="214" t="s">
        <v>272</v>
      </c>
      <c r="C280" s="579">
        <v>1013.75</v>
      </c>
      <c r="D280" s="304" t="s">
        <v>24</v>
      </c>
      <c r="E280" s="323">
        <v>1</v>
      </c>
      <c r="F280" s="324">
        <v>1013.75</v>
      </c>
      <c r="G280" s="323"/>
      <c r="H280" s="244"/>
      <c r="I280" s="244"/>
      <c r="J280" s="330"/>
      <c r="K280" s="323">
        <f t="shared" si="14"/>
        <v>1</v>
      </c>
      <c r="L280" s="324">
        <f t="shared" si="14"/>
        <v>1013.75</v>
      </c>
    </row>
    <row r="281" spans="1:12">
      <c r="A281" s="194">
        <v>175</v>
      </c>
      <c r="B281" s="214" t="s">
        <v>273</v>
      </c>
      <c r="C281" s="579">
        <v>5607</v>
      </c>
      <c r="D281" s="304" t="s">
        <v>24</v>
      </c>
      <c r="E281" s="323">
        <v>1</v>
      </c>
      <c r="F281" s="324">
        <v>5607</v>
      </c>
      <c r="G281" s="323"/>
      <c r="H281" s="244"/>
      <c r="I281" s="244"/>
      <c r="J281" s="330"/>
      <c r="K281" s="323">
        <f t="shared" si="14"/>
        <v>1</v>
      </c>
      <c r="L281" s="324">
        <f t="shared" si="14"/>
        <v>5607</v>
      </c>
    </row>
    <row r="282" spans="1:12">
      <c r="A282" s="194">
        <v>176</v>
      </c>
      <c r="B282" s="214" t="s">
        <v>274</v>
      </c>
      <c r="C282" s="579">
        <v>2633.04</v>
      </c>
      <c r="D282" s="304" t="s">
        <v>24</v>
      </c>
      <c r="E282" s="323">
        <v>1</v>
      </c>
      <c r="F282" s="324">
        <v>2633.04</v>
      </c>
      <c r="G282" s="323"/>
      <c r="H282" s="244"/>
      <c r="I282" s="244"/>
      <c r="J282" s="330"/>
      <c r="K282" s="323">
        <f t="shared" si="14"/>
        <v>1</v>
      </c>
      <c r="L282" s="324">
        <f t="shared" si="14"/>
        <v>2633.04</v>
      </c>
    </row>
    <row r="283" spans="1:12">
      <c r="A283" s="194">
        <v>177</v>
      </c>
      <c r="B283" s="214" t="s">
        <v>275</v>
      </c>
      <c r="C283" s="579">
        <v>5268</v>
      </c>
      <c r="D283" s="304" t="s">
        <v>24</v>
      </c>
      <c r="E283" s="323">
        <v>1</v>
      </c>
      <c r="F283" s="324">
        <v>5268</v>
      </c>
      <c r="G283" s="323"/>
      <c r="H283" s="244"/>
      <c r="I283" s="244"/>
      <c r="J283" s="330"/>
      <c r="K283" s="323">
        <f t="shared" si="14"/>
        <v>1</v>
      </c>
      <c r="L283" s="324">
        <f t="shared" si="14"/>
        <v>5268</v>
      </c>
    </row>
    <row r="284" spans="1:12">
      <c r="A284" s="194">
        <v>178</v>
      </c>
      <c r="B284" s="214" t="s">
        <v>276</v>
      </c>
      <c r="C284" s="579">
        <v>6459.96</v>
      </c>
      <c r="D284" s="304" t="s">
        <v>24</v>
      </c>
      <c r="E284" s="323">
        <v>1</v>
      </c>
      <c r="F284" s="324">
        <v>6459.96</v>
      </c>
      <c r="G284" s="323"/>
      <c r="H284" s="244"/>
      <c r="I284" s="244"/>
      <c r="J284" s="330"/>
      <c r="K284" s="323">
        <f t="shared" si="14"/>
        <v>1</v>
      </c>
      <c r="L284" s="324">
        <f t="shared" si="14"/>
        <v>6459.96</v>
      </c>
    </row>
    <row r="285" spans="1:12">
      <c r="A285" s="193">
        <v>179</v>
      </c>
      <c r="B285" s="215" t="s">
        <v>277</v>
      </c>
      <c r="C285" s="580">
        <v>5777</v>
      </c>
      <c r="D285" s="305" t="s">
        <v>24</v>
      </c>
      <c r="E285" s="325">
        <v>1</v>
      </c>
      <c r="F285" s="326">
        <v>5777</v>
      </c>
      <c r="G285" s="325"/>
      <c r="H285" s="246"/>
      <c r="I285" s="246"/>
      <c r="J285" s="329"/>
      <c r="K285" s="325">
        <f t="shared" si="14"/>
        <v>1</v>
      </c>
      <c r="L285" s="329">
        <f t="shared" si="14"/>
        <v>5777</v>
      </c>
    </row>
    <row r="286" spans="1:12" ht="15.75" thickBot="1">
      <c r="A286" s="229">
        <v>180</v>
      </c>
      <c r="B286" s="364" t="s">
        <v>754</v>
      </c>
      <c r="C286" s="582">
        <f>F286/E286</f>
        <v>705</v>
      </c>
      <c r="D286" s="305" t="s">
        <v>24</v>
      </c>
      <c r="E286" s="325">
        <v>1</v>
      </c>
      <c r="F286" s="329">
        <v>705</v>
      </c>
      <c r="G286" s="325"/>
      <c r="H286" s="246"/>
      <c r="I286" s="246"/>
      <c r="J286" s="329"/>
      <c r="K286" s="325">
        <f t="shared" si="14"/>
        <v>1</v>
      </c>
      <c r="L286" s="329">
        <f t="shared" si="14"/>
        <v>705</v>
      </c>
    </row>
    <row r="287" spans="1:12" ht="15.75" thickBot="1">
      <c r="A287" s="231"/>
      <c r="B287" s="365" t="s">
        <v>278</v>
      </c>
      <c r="C287" s="583"/>
      <c r="D287" s="366"/>
      <c r="E287" s="367"/>
      <c r="F287" s="368">
        <f>SUM(F107:F286)</f>
        <v>301193.40999999997</v>
      </c>
      <c r="G287" s="367"/>
      <c r="H287" s="369">
        <f>SUM(H107:H286)</f>
        <v>0</v>
      </c>
      <c r="I287" s="369"/>
      <c r="J287" s="370"/>
      <c r="K287" s="367"/>
      <c r="L287" s="368">
        <f>SUM(L107:L286)</f>
        <v>301193.40999999997</v>
      </c>
    </row>
    <row r="288" spans="1:12" ht="15.75" thickBot="1">
      <c r="A288" s="227"/>
      <c r="B288" s="212">
        <v>1812</v>
      </c>
      <c r="C288" s="584"/>
      <c r="D288" s="302"/>
      <c r="E288" s="320"/>
      <c r="F288" s="242"/>
      <c r="G288" s="320"/>
      <c r="H288" s="241"/>
      <c r="I288" s="241"/>
      <c r="J288" s="242"/>
      <c r="K288" s="320"/>
      <c r="L288" s="242"/>
    </row>
    <row r="289" spans="1:12">
      <c r="A289" s="228">
        <v>1</v>
      </c>
      <c r="B289" s="213" t="s">
        <v>279</v>
      </c>
      <c r="C289" s="578">
        <v>5.4</v>
      </c>
      <c r="D289" s="303" t="s">
        <v>24</v>
      </c>
      <c r="E289" s="321">
        <v>1</v>
      </c>
      <c r="F289" s="322">
        <v>5.4</v>
      </c>
      <c r="G289" s="321"/>
      <c r="H289" s="243"/>
      <c r="I289" s="243"/>
      <c r="J289" s="328"/>
      <c r="K289" s="323">
        <f t="shared" ref="K289:L304" si="15">E289+G289-I289</f>
        <v>1</v>
      </c>
      <c r="L289" s="324">
        <f t="shared" si="15"/>
        <v>5.4</v>
      </c>
    </row>
    <row r="290" spans="1:12">
      <c r="A290" s="194">
        <v>2</v>
      </c>
      <c r="B290" s="214" t="s">
        <v>280</v>
      </c>
      <c r="C290" s="579">
        <v>8.5</v>
      </c>
      <c r="D290" s="304" t="s">
        <v>24</v>
      </c>
      <c r="E290" s="323">
        <v>1</v>
      </c>
      <c r="F290" s="324">
        <v>8.5</v>
      </c>
      <c r="G290" s="323"/>
      <c r="H290" s="244"/>
      <c r="I290" s="244"/>
      <c r="J290" s="330"/>
      <c r="K290" s="323">
        <f t="shared" si="15"/>
        <v>1</v>
      </c>
      <c r="L290" s="324">
        <f t="shared" si="15"/>
        <v>8.5</v>
      </c>
    </row>
    <row r="291" spans="1:12">
      <c r="A291" s="194">
        <v>3</v>
      </c>
      <c r="B291" s="214" t="s">
        <v>281</v>
      </c>
      <c r="C291" s="579">
        <v>7.56</v>
      </c>
      <c r="D291" s="304" t="s">
        <v>24</v>
      </c>
      <c r="E291" s="323">
        <v>1</v>
      </c>
      <c r="F291" s="324">
        <v>7.56</v>
      </c>
      <c r="G291" s="323"/>
      <c r="H291" s="244"/>
      <c r="I291" s="244"/>
      <c r="J291" s="330"/>
      <c r="K291" s="323">
        <f t="shared" si="15"/>
        <v>1</v>
      </c>
      <c r="L291" s="324">
        <f t="shared" si="15"/>
        <v>7.56</v>
      </c>
    </row>
    <row r="292" spans="1:12">
      <c r="A292" s="194">
        <v>4</v>
      </c>
      <c r="B292" s="214" t="s">
        <v>282</v>
      </c>
      <c r="C292" s="579">
        <v>25</v>
      </c>
      <c r="D292" s="304" t="s">
        <v>24</v>
      </c>
      <c r="E292" s="323">
        <v>1</v>
      </c>
      <c r="F292" s="324">
        <v>25</v>
      </c>
      <c r="G292" s="323"/>
      <c r="H292" s="244"/>
      <c r="I292" s="244"/>
      <c r="J292" s="330"/>
      <c r="K292" s="323">
        <f t="shared" si="15"/>
        <v>1</v>
      </c>
      <c r="L292" s="324">
        <f t="shared" si="15"/>
        <v>25</v>
      </c>
    </row>
    <row r="293" spans="1:12">
      <c r="A293" s="194">
        <v>5</v>
      </c>
      <c r="B293" s="214" t="s">
        <v>283</v>
      </c>
      <c r="C293" s="579">
        <v>88.430769230769229</v>
      </c>
      <c r="D293" s="304" t="s">
        <v>24</v>
      </c>
      <c r="E293" s="323">
        <v>13</v>
      </c>
      <c r="F293" s="324">
        <v>1149.5999999999999</v>
      </c>
      <c r="G293" s="323"/>
      <c r="H293" s="244"/>
      <c r="I293" s="244"/>
      <c r="J293" s="330"/>
      <c r="K293" s="323">
        <f t="shared" si="15"/>
        <v>13</v>
      </c>
      <c r="L293" s="324">
        <f t="shared" si="15"/>
        <v>1149.5999999999999</v>
      </c>
    </row>
    <row r="294" spans="1:12">
      <c r="A294" s="194">
        <v>6</v>
      </c>
      <c r="B294" s="214" t="s">
        <v>284</v>
      </c>
      <c r="C294" s="579">
        <v>107</v>
      </c>
      <c r="D294" s="304" t="s">
        <v>24</v>
      </c>
      <c r="E294" s="323">
        <v>1</v>
      </c>
      <c r="F294" s="324">
        <v>107</v>
      </c>
      <c r="G294" s="323"/>
      <c r="H294" s="244"/>
      <c r="I294" s="244"/>
      <c r="J294" s="330"/>
      <c r="K294" s="323">
        <f t="shared" si="15"/>
        <v>1</v>
      </c>
      <c r="L294" s="324">
        <f t="shared" si="15"/>
        <v>107</v>
      </c>
    </row>
    <row r="295" spans="1:12">
      <c r="A295" s="194">
        <v>7</v>
      </c>
      <c r="B295" s="214" t="s">
        <v>284</v>
      </c>
      <c r="C295" s="579">
        <v>32</v>
      </c>
      <c r="D295" s="304" t="s">
        <v>24</v>
      </c>
      <c r="E295" s="323">
        <v>1</v>
      </c>
      <c r="F295" s="324">
        <v>32</v>
      </c>
      <c r="G295" s="323"/>
      <c r="H295" s="244"/>
      <c r="I295" s="244"/>
      <c r="J295" s="330"/>
      <c r="K295" s="323">
        <f t="shared" si="15"/>
        <v>1</v>
      </c>
      <c r="L295" s="324">
        <f t="shared" si="15"/>
        <v>32</v>
      </c>
    </row>
    <row r="296" spans="1:12">
      <c r="A296" s="194">
        <v>8</v>
      </c>
      <c r="B296" s="214" t="s">
        <v>285</v>
      </c>
      <c r="C296" s="579">
        <v>51.87</v>
      </c>
      <c r="D296" s="304" t="s">
        <v>24</v>
      </c>
      <c r="E296" s="323">
        <v>1</v>
      </c>
      <c r="F296" s="324">
        <v>51.87</v>
      </c>
      <c r="G296" s="323"/>
      <c r="H296" s="244"/>
      <c r="I296" s="244"/>
      <c r="J296" s="330"/>
      <c r="K296" s="323">
        <f t="shared" si="15"/>
        <v>1</v>
      </c>
      <c r="L296" s="324">
        <f t="shared" si="15"/>
        <v>51.87</v>
      </c>
    </row>
    <row r="297" spans="1:12">
      <c r="A297" s="194">
        <v>9</v>
      </c>
      <c r="B297" s="214" t="s">
        <v>283</v>
      </c>
      <c r="C297" s="579">
        <v>25.2</v>
      </c>
      <c r="D297" s="304" t="s">
        <v>24</v>
      </c>
      <c r="E297" s="323">
        <v>15</v>
      </c>
      <c r="F297" s="324">
        <v>378</v>
      </c>
      <c r="G297" s="323"/>
      <c r="H297" s="244"/>
      <c r="I297" s="244"/>
      <c r="J297" s="330"/>
      <c r="K297" s="323">
        <f t="shared" si="15"/>
        <v>15</v>
      </c>
      <c r="L297" s="324">
        <f t="shared" si="15"/>
        <v>378</v>
      </c>
    </row>
    <row r="298" spans="1:12">
      <c r="A298" s="194">
        <v>10</v>
      </c>
      <c r="B298" s="214" t="s">
        <v>287</v>
      </c>
      <c r="C298" s="579">
        <v>165</v>
      </c>
      <c r="D298" s="304" t="s">
        <v>24</v>
      </c>
      <c r="E298" s="323">
        <v>1</v>
      </c>
      <c r="F298" s="324">
        <v>165</v>
      </c>
      <c r="G298" s="323"/>
      <c r="H298" s="244"/>
      <c r="I298" s="244"/>
      <c r="J298" s="330"/>
      <c r="K298" s="323">
        <f t="shared" si="15"/>
        <v>1</v>
      </c>
      <c r="L298" s="324">
        <f t="shared" si="15"/>
        <v>165</v>
      </c>
    </row>
    <row r="299" spans="1:12">
      <c r="A299" s="194">
        <v>11</v>
      </c>
      <c r="B299" s="214" t="s">
        <v>288</v>
      </c>
      <c r="C299" s="579">
        <v>230</v>
      </c>
      <c r="D299" s="304" t="s">
        <v>24</v>
      </c>
      <c r="E299" s="323">
        <v>1</v>
      </c>
      <c r="F299" s="324">
        <v>230</v>
      </c>
      <c r="G299" s="323"/>
      <c r="H299" s="244"/>
      <c r="I299" s="244"/>
      <c r="J299" s="330"/>
      <c r="K299" s="323">
        <f t="shared" si="15"/>
        <v>1</v>
      </c>
      <c r="L299" s="324">
        <f t="shared" si="15"/>
        <v>230</v>
      </c>
    </row>
    <row r="300" spans="1:12">
      <c r="A300" s="194">
        <v>12</v>
      </c>
      <c r="B300" s="214" t="s">
        <v>289</v>
      </c>
      <c r="C300" s="579">
        <v>90</v>
      </c>
      <c r="D300" s="304" t="s">
        <v>24</v>
      </c>
      <c r="E300" s="323">
        <v>1</v>
      </c>
      <c r="F300" s="324">
        <v>90</v>
      </c>
      <c r="G300" s="323"/>
      <c r="H300" s="244"/>
      <c r="I300" s="244"/>
      <c r="J300" s="330"/>
      <c r="K300" s="323">
        <f t="shared" si="15"/>
        <v>1</v>
      </c>
      <c r="L300" s="324">
        <f t="shared" si="15"/>
        <v>90</v>
      </c>
    </row>
    <row r="301" spans="1:12">
      <c r="A301" s="194">
        <v>13</v>
      </c>
      <c r="B301" s="214" t="s">
        <v>153</v>
      </c>
      <c r="C301" s="579">
        <v>45</v>
      </c>
      <c r="D301" s="304" t="s">
        <v>24</v>
      </c>
      <c r="E301" s="323">
        <v>1</v>
      </c>
      <c r="F301" s="324">
        <v>45</v>
      </c>
      <c r="G301" s="323"/>
      <c r="H301" s="244"/>
      <c r="I301" s="244"/>
      <c r="J301" s="330"/>
      <c r="K301" s="323">
        <f t="shared" si="15"/>
        <v>1</v>
      </c>
      <c r="L301" s="324">
        <f t="shared" si="15"/>
        <v>45</v>
      </c>
    </row>
    <row r="302" spans="1:12">
      <c r="A302" s="194">
        <v>14</v>
      </c>
      <c r="B302" s="214" t="s">
        <v>290</v>
      </c>
      <c r="C302" s="579">
        <v>16</v>
      </c>
      <c r="D302" s="304" t="s">
        <v>24</v>
      </c>
      <c r="E302" s="323">
        <v>1</v>
      </c>
      <c r="F302" s="324">
        <v>16</v>
      </c>
      <c r="G302" s="323"/>
      <c r="H302" s="244"/>
      <c r="I302" s="244"/>
      <c r="J302" s="330"/>
      <c r="K302" s="323">
        <f t="shared" si="15"/>
        <v>1</v>
      </c>
      <c r="L302" s="324">
        <f t="shared" si="15"/>
        <v>16</v>
      </c>
    </row>
    <row r="303" spans="1:12">
      <c r="A303" s="194">
        <v>15</v>
      </c>
      <c r="B303" s="214" t="s">
        <v>291</v>
      </c>
      <c r="C303" s="579">
        <v>18</v>
      </c>
      <c r="D303" s="304" t="s">
        <v>24</v>
      </c>
      <c r="E303" s="323">
        <v>1</v>
      </c>
      <c r="F303" s="324">
        <v>18</v>
      </c>
      <c r="G303" s="323"/>
      <c r="H303" s="244"/>
      <c r="I303" s="244"/>
      <c r="J303" s="330"/>
      <c r="K303" s="323">
        <f t="shared" si="15"/>
        <v>1</v>
      </c>
      <c r="L303" s="324">
        <f t="shared" si="15"/>
        <v>18</v>
      </c>
    </row>
    <row r="304" spans="1:12">
      <c r="A304" s="194">
        <v>16</v>
      </c>
      <c r="B304" s="214" t="s">
        <v>292</v>
      </c>
      <c r="C304" s="579">
        <v>24</v>
      </c>
      <c r="D304" s="304" t="s">
        <v>24</v>
      </c>
      <c r="E304" s="323">
        <v>5</v>
      </c>
      <c r="F304" s="324">
        <v>120</v>
      </c>
      <c r="G304" s="323"/>
      <c r="H304" s="244"/>
      <c r="I304" s="244"/>
      <c r="J304" s="330"/>
      <c r="K304" s="323">
        <f t="shared" si="15"/>
        <v>5</v>
      </c>
      <c r="L304" s="324">
        <f t="shared" si="15"/>
        <v>120</v>
      </c>
    </row>
    <row r="305" spans="1:12">
      <c r="A305" s="194">
        <v>17</v>
      </c>
      <c r="B305" s="214" t="s">
        <v>293</v>
      </c>
      <c r="C305" s="579">
        <v>11</v>
      </c>
      <c r="D305" s="304" t="s">
        <v>24</v>
      </c>
      <c r="E305" s="323">
        <v>5</v>
      </c>
      <c r="F305" s="324">
        <v>55</v>
      </c>
      <c r="G305" s="323"/>
      <c r="H305" s="244"/>
      <c r="I305" s="244"/>
      <c r="J305" s="330"/>
      <c r="K305" s="323">
        <f t="shared" ref="K305:L312" si="16">E305+G305-I305</f>
        <v>5</v>
      </c>
      <c r="L305" s="324">
        <f t="shared" si="16"/>
        <v>55</v>
      </c>
    </row>
    <row r="306" spans="1:12">
      <c r="A306" s="194">
        <v>18</v>
      </c>
      <c r="B306" s="214" t="s">
        <v>294</v>
      </c>
      <c r="C306" s="579">
        <v>10</v>
      </c>
      <c r="D306" s="304" t="s">
        <v>24</v>
      </c>
      <c r="E306" s="323">
        <v>8</v>
      </c>
      <c r="F306" s="324">
        <v>80</v>
      </c>
      <c r="G306" s="323"/>
      <c r="H306" s="244"/>
      <c r="I306" s="244"/>
      <c r="J306" s="330"/>
      <c r="K306" s="323">
        <f t="shared" si="16"/>
        <v>8</v>
      </c>
      <c r="L306" s="324">
        <f t="shared" si="16"/>
        <v>80</v>
      </c>
    </row>
    <row r="307" spans="1:12">
      <c r="A307" s="194">
        <v>19</v>
      </c>
      <c r="B307" s="214" t="s">
        <v>295</v>
      </c>
      <c r="C307" s="579">
        <v>39</v>
      </c>
      <c r="D307" s="304" t="s">
        <v>24</v>
      </c>
      <c r="E307" s="323">
        <v>2</v>
      </c>
      <c r="F307" s="324">
        <v>78</v>
      </c>
      <c r="G307" s="323"/>
      <c r="H307" s="244"/>
      <c r="I307" s="244"/>
      <c r="J307" s="330"/>
      <c r="K307" s="323">
        <f t="shared" si="16"/>
        <v>2</v>
      </c>
      <c r="L307" s="324">
        <f t="shared" si="16"/>
        <v>78</v>
      </c>
    </row>
    <row r="308" spans="1:12">
      <c r="A308" s="194">
        <v>20</v>
      </c>
      <c r="B308" s="214" t="s">
        <v>297</v>
      </c>
      <c r="C308" s="579">
        <v>60</v>
      </c>
      <c r="D308" s="304" t="s">
        <v>24</v>
      </c>
      <c r="E308" s="323">
        <v>1</v>
      </c>
      <c r="F308" s="324">
        <v>60</v>
      </c>
      <c r="G308" s="323"/>
      <c r="H308" s="244"/>
      <c r="I308" s="244"/>
      <c r="J308" s="330"/>
      <c r="K308" s="323">
        <f t="shared" si="16"/>
        <v>1</v>
      </c>
      <c r="L308" s="324">
        <f t="shared" si="16"/>
        <v>60</v>
      </c>
    </row>
    <row r="309" spans="1:12">
      <c r="A309" s="194">
        <v>21</v>
      </c>
      <c r="B309" s="214" t="s">
        <v>298</v>
      </c>
      <c r="C309" s="579">
        <v>245</v>
      </c>
      <c r="D309" s="304" t="s">
        <v>24</v>
      </c>
      <c r="E309" s="323">
        <v>1</v>
      </c>
      <c r="F309" s="324">
        <v>245</v>
      </c>
      <c r="G309" s="323"/>
      <c r="H309" s="244"/>
      <c r="I309" s="244"/>
      <c r="J309" s="330"/>
      <c r="K309" s="323">
        <f t="shared" si="16"/>
        <v>1</v>
      </c>
      <c r="L309" s="324">
        <f t="shared" si="16"/>
        <v>245</v>
      </c>
    </row>
    <row r="310" spans="1:12">
      <c r="A310" s="194">
        <v>22</v>
      </c>
      <c r="B310" s="214" t="s">
        <v>299</v>
      </c>
      <c r="C310" s="579">
        <v>18.75</v>
      </c>
      <c r="D310" s="304" t="s">
        <v>24</v>
      </c>
      <c r="E310" s="323">
        <v>1</v>
      </c>
      <c r="F310" s="324">
        <v>18.75</v>
      </c>
      <c r="G310" s="323"/>
      <c r="H310" s="244"/>
      <c r="I310" s="244"/>
      <c r="J310" s="330"/>
      <c r="K310" s="323">
        <f t="shared" si="16"/>
        <v>1</v>
      </c>
      <c r="L310" s="324">
        <f t="shared" si="16"/>
        <v>18.75</v>
      </c>
    </row>
    <row r="311" spans="1:12">
      <c r="A311" s="194">
        <v>23</v>
      </c>
      <c r="B311" s="214" t="s">
        <v>300</v>
      </c>
      <c r="C311" s="579">
        <v>16.25</v>
      </c>
      <c r="D311" s="304" t="s">
        <v>24</v>
      </c>
      <c r="E311" s="323">
        <v>1</v>
      </c>
      <c r="F311" s="324">
        <v>16.25</v>
      </c>
      <c r="G311" s="323"/>
      <c r="H311" s="244"/>
      <c r="I311" s="244"/>
      <c r="J311" s="330"/>
      <c r="K311" s="323">
        <f t="shared" si="16"/>
        <v>1</v>
      </c>
      <c r="L311" s="324">
        <f t="shared" si="16"/>
        <v>16.25</v>
      </c>
    </row>
    <row r="312" spans="1:12">
      <c r="A312" s="194">
        <v>24</v>
      </c>
      <c r="B312" s="214" t="s">
        <v>301</v>
      </c>
      <c r="C312" s="579">
        <v>12</v>
      </c>
      <c r="D312" s="304" t="s">
        <v>24</v>
      </c>
      <c r="E312" s="323">
        <v>4</v>
      </c>
      <c r="F312" s="324">
        <v>48</v>
      </c>
      <c r="G312" s="323"/>
      <c r="H312" s="244"/>
      <c r="I312" s="244"/>
      <c r="J312" s="330"/>
      <c r="K312" s="323">
        <f t="shared" si="16"/>
        <v>4</v>
      </c>
      <c r="L312" s="324">
        <f t="shared" si="16"/>
        <v>48</v>
      </c>
    </row>
    <row r="313" spans="1:12">
      <c r="A313" s="194">
        <v>25</v>
      </c>
      <c r="B313" s="214" t="s">
        <v>303</v>
      </c>
      <c r="C313" s="579">
        <v>10</v>
      </c>
      <c r="D313" s="304" t="s">
        <v>24</v>
      </c>
      <c r="E313" s="323">
        <v>10</v>
      </c>
      <c r="F313" s="324">
        <v>100</v>
      </c>
      <c r="G313" s="323"/>
      <c r="H313" s="244"/>
      <c r="I313" s="244"/>
      <c r="J313" s="330"/>
      <c r="K313" s="323">
        <f t="shared" ref="K313:K344" si="17">E313+G313-I313</f>
        <v>10</v>
      </c>
      <c r="L313" s="324">
        <f t="shared" ref="L313:L344" si="18">F313+H313-J313</f>
        <v>100</v>
      </c>
    </row>
    <row r="314" spans="1:12">
      <c r="A314" s="194">
        <v>26</v>
      </c>
      <c r="B314" s="214" t="s">
        <v>304</v>
      </c>
      <c r="C314" s="579">
        <v>3.5</v>
      </c>
      <c r="D314" s="304" t="s">
        <v>24</v>
      </c>
      <c r="E314" s="323">
        <v>25</v>
      </c>
      <c r="F314" s="324">
        <v>87.5</v>
      </c>
      <c r="G314" s="323"/>
      <c r="H314" s="244"/>
      <c r="I314" s="244"/>
      <c r="J314" s="330"/>
      <c r="K314" s="323">
        <f t="shared" si="17"/>
        <v>25</v>
      </c>
      <c r="L314" s="324">
        <f t="shared" si="18"/>
        <v>87.5</v>
      </c>
    </row>
    <row r="315" spans="1:12">
      <c r="A315" s="194">
        <v>27</v>
      </c>
      <c r="B315" s="214" t="s">
        <v>305</v>
      </c>
      <c r="C315" s="579">
        <v>20</v>
      </c>
      <c r="D315" s="304" t="s">
        <v>24</v>
      </c>
      <c r="E315" s="323">
        <v>1</v>
      </c>
      <c r="F315" s="324">
        <v>20</v>
      </c>
      <c r="G315" s="323"/>
      <c r="H315" s="244"/>
      <c r="I315" s="244"/>
      <c r="J315" s="330"/>
      <c r="K315" s="323">
        <f t="shared" si="17"/>
        <v>1</v>
      </c>
      <c r="L315" s="324">
        <f t="shared" si="18"/>
        <v>20</v>
      </c>
    </row>
    <row r="316" spans="1:12">
      <c r="A316" s="194">
        <v>28</v>
      </c>
      <c r="B316" s="214" t="s">
        <v>306</v>
      </c>
      <c r="C316" s="579">
        <v>10</v>
      </c>
      <c r="D316" s="304" t="s">
        <v>24</v>
      </c>
      <c r="E316" s="323">
        <v>1</v>
      </c>
      <c r="F316" s="324">
        <v>10</v>
      </c>
      <c r="G316" s="323"/>
      <c r="H316" s="244"/>
      <c r="I316" s="244"/>
      <c r="J316" s="330"/>
      <c r="K316" s="323">
        <f t="shared" si="17"/>
        <v>1</v>
      </c>
      <c r="L316" s="324">
        <f t="shared" si="18"/>
        <v>10</v>
      </c>
    </row>
    <row r="317" spans="1:12">
      <c r="A317" s="194">
        <v>29</v>
      </c>
      <c r="B317" s="214" t="s">
        <v>307</v>
      </c>
      <c r="C317" s="579">
        <v>30</v>
      </c>
      <c r="D317" s="304" t="s">
        <v>24</v>
      </c>
      <c r="E317" s="323">
        <v>1</v>
      </c>
      <c r="F317" s="324">
        <v>30</v>
      </c>
      <c r="G317" s="323"/>
      <c r="H317" s="244"/>
      <c r="I317" s="244"/>
      <c r="J317" s="330"/>
      <c r="K317" s="323">
        <f t="shared" si="17"/>
        <v>1</v>
      </c>
      <c r="L317" s="324">
        <f t="shared" si="18"/>
        <v>30</v>
      </c>
    </row>
    <row r="318" spans="1:12">
      <c r="A318" s="194">
        <v>30</v>
      </c>
      <c r="B318" s="214" t="s">
        <v>307</v>
      </c>
      <c r="C318" s="579">
        <v>10</v>
      </c>
      <c r="D318" s="304" t="s">
        <v>24</v>
      </c>
      <c r="E318" s="323">
        <v>1</v>
      </c>
      <c r="F318" s="324">
        <v>10</v>
      </c>
      <c r="G318" s="323"/>
      <c r="H318" s="244"/>
      <c r="I318" s="244"/>
      <c r="J318" s="330"/>
      <c r="K318" s="323">
        <f t="shared" si="17"/>
        <v>1</v>
      </c>
      <c r="L318" s="324">
        <f t="shared" si="18"/>
        <v>10</v>
      </c>
    </row>
    <row r="319" spans="1:12">
      <c r="A319" s="194">
        <v>31</v>
      </c>
      <c r="B319" s="214" t="s">
        <v>308</v>
      </c>
      <c r="C319" s="579">
        <v>6.5</v>
      </c>
      <c r="D319" s="304" t="s">
        <v>24</v>
      </c>
      <c r="E319" s="323">
        <v>50</v>
      </c>
      <c r="F319" s="324">
        <v>325</v>
      </c>
      <c r="G319" s="323"/>
      <c r="H319" s="244"/>
      <c r="I319" s="244"/>
      <c r="J319" s="330"/>
      <c r="K319" s="323">
        <f t="shared" si="17"/>
        <v>50</v>
      </c>
      <c r="L319" s="324">
        <f t="shared" si="18"/>
        <v>325</v>
      </c>
    </row>
    <row r="320" spans="1:12">
      <c r="A320" s="194">
        <v>32</v>
      </c>
      <c r="B320" s="214" t="s">
        <v>309</v>
      </c>
      <c r="C320" s="579">
        <v>15.4</v>
      </c>
      <c r="D320" s="304" t="s">
        <v>24</v>
      </c>
      <c r="E320" s="323">
        <v>2</v>
      </c>
      <c r="F320" s="324">
        <v>30.8</v>
      </c>
      <c r="G320" s="323"/>
      <c r="H320" s="244"/>
      <c r="I320" s="244"/>
      <c r="J320" s="330"/>
      <c r="K320" s="323">
        <f t="shared" si="17"/>
        <v>2</v>
      </c>
      <c r="L320" s="324">
        <f t="shared" si="18"/>
        <v>30.8</v>
      </c>
    </row>
    <row r="321" spans="1:12">
      <c r="A321" s="194">
        <v>33</v>
      </c>
      <c r="B321" s="214" t="s">
        <v>310</v>
      </c>
      <c r="C321" s="579">
        <v>18</v>
      </c>
      <c r="D321" s="304" t="s">
        <v>24</v>
      </c>
      <c r="E321" s="323">
        <v>3</v>
      </c>
      <c r="F321" s="324">
        <v>54</v>
      </c>
      <c r="G321" s="323"/>
      <c r="H321" s="244"/>
      <c r="I321" s="244"/>
      <c r="J321" s="330"/>
      <c r="K321" s="323">
        <f t="shared" si="17"/>
        <v>3</v>
      </c>
      <c r="L321" s="324">
        <f t="shared" si="18"/>
        <v>54</v>
      </c>
    </row>
    <row r="322" spans="1:12">
      <c r="A322" s="194">
        <v>34</v>
      </c>
      <c r="B322" s="214" t="s">
        <v>311</v>
      </c>
      <c r="C322" s="579">
        <v>18.5</v>
      </c>
      <c r="D322" s="304" t="s">
        <v>24</v>
      </c>
      <c r="E322" s="323">
        <v>1</v>
      </c>
      <c r="F322" s="324">
        <v>18.5</v>
      </c>
      <c r="G322" s="323"/>
      <c r="H322" s="244"/>
      <c r="I322" s="244"/>
      <c r="J322" s="330"/>
      <c r="K322" s="323">
        <f t="shared" si="17"/>
        <v>1</v>
      </c>
      <c r="L322" s="324">
        <f t="shared" si="18"/>
        <v>18.5</v>
      </c>
    </row>
    <row r="323" spans="1:12">
      <c r="A323" s="194">
        <v>35</v>
      </c>
      <c r="B323" s="214" t="s">
        <v>312</v>
      </c>
      <c r="C323" s="579">
        <v>46</v>
      </c>
      <c r="D323" s="304" t="s">
        <v>24</v>
      </c>
      <c r="E323" s="323">
        <v>1</v>
      </c>
      <c r="F323" s="324">
        <v>46</v>
      </c>
      <c r="G323" s="323"/>
      <c r="H323" s="244"/>
      <c r="I323" s="244"/>
      <c r="J323" s="330"/>
      <c r="K323" s="323">
        <f t="shared" si="17"/>
        <v>1</v>
      </c>
      <c r="L323" s="324">
        <f t="shared" si="18"/>
        <v>46</v>
      </c>
    </row>
    <row r="324" spans="1:12">
      <c r="A324" s="194">
        <v>36</v>
      </c>
      <c r="B324" s="214" t="s">
        <v>289</v>
      </c>
      <c r="C324" s="579">
        <v>157</v>
      </c>
      <c r="D324" s="304" t="s">
        <v>24</v>
      </c>
      <c r="E324" s="323">
        <v>1</v>
      </c>
      <c r="F324" s="324">
        <v>157</v>
      </c>
      <c r="G324" s="323"/>
      <c r="H324" s="244"/>
      <c r="I324" s="244"/>
      <c r="J324" s="330"/>
      <c r="K324" s="323">
        <f t="shared" si="17"/>
        <v>1</v>
      </c>
      <c r="L324" s="324">
        <f t="shared" si="18"/>
        <v>157</v>
      </c>
    </row>
    <row r="325" spans="1:12">
      <c r="A325" s="194">
        <v>37</v>
      </c>
      <c r="B325" s="214" t="s">
        <v>313</v>
      </c>
      <c r="C325" s="579">
        <v>138</v>
      </c>
      <c r="D325" s="304" t="s">
        <v>24</v>
      </c>
      <c r="E325" s="323">
        <v>1</v>
      </c>
      <c r="F325" s="324">
        <v>138</v>
      </c>
      <c r="G325" s="323"/>
      <c r="H325" s="244"/>
      <c r="I325" s="244"/>
      <c r="J325" s="330"/>
      <c r="K325" s="323">
        <f t="shared" si="17"/>
        <v>1</v>
      </c>
      <c r="L325" s="324">
        <f t="shared" si="18"/>
        <v>138</v>
      </c>
    </row>
    <row r="326" spans="1:12">
      <c r="A326" s="194">
        <v>38</v>
      </c>
      <c r="B326" s="214" t="s">
        <v>314</v>
      </c>
      <c r="C326" s="579">
        <v>160</v>
      </c>
      <c r="D326" s="304" t="s">
        <v>24</v>
      </c>
      <c r="E326" s="323">
        <v>1</v>
      </c>
      <c r="F326" s="324">
        <v>160</v>
      </c>
      <c r="G326" s="323"/>
      <c r="H326" s="244"/>
      <c r="I326" s="244"/>
      <c r="J326" s="330"/>
      <c r="K326" s="323">
        <f t="shared" si="17"/>
        <v>1</v>
      </c>
      <c r="L326" s="324">
        <f t="shared" si="18"/>
        <v>160</v>
      </c>
    </row>
    <row r="327" spans="1:12">
      <c r="A327" s="194">
        <v>39</v>
      </c>
      <c r="B327" s="214" t="s">
        <v>315</v>
      </c>
      <c r="C327" s="579">
        <v>45</v>
      </c>
      <c r="D327" s="304" t="s">
        <v>24</v>
      </c>
      <c r="E327" s="323">
        <v>2</v>
      </c>
      <c r="F327" s="324">
        <v>90</v>
      </c>
      <c r="G327" s="323"/>
      <c r="H327" s="244"/>
      <c r="I327" s="244"/>
      <c r="J327" s="330"/>
      <c r="K327" s="323">
        <f t="shared" si="17"/>
        <v>2</v>
      </c>
      <c r="L327" s="324">
        <f t="shared" si="18"/>
        <v>90</v>
      </c>
    </row>
    <row r="328" spans="1:12">
      <c r="A328" s="194">
        <v>40</v>
      </c>
      <c r="B328" s="214" t="s">
        <v>316</v>
      </c>
      <c r="C328" s="579">
        <v>50</v>
      </c>
      <c r="D328" s="304" t="s">
        <v>24</v>
      </c>
      <c r="E328" s="323">
        <v>1</v>
      </c>
      <c r="F328" s="324">
        <v>50</v>
      </c>
      <c r="G328" s="323"/>
      <c r="H328" s="244"/>
      <c r="I328" s="244"/>
      <c r="J328" s="330"/>
      <c r="K328" s="323">
        <f t="shared" si="17"/>
        <v>1</v>
      </c>
      <c r="L328" s="324">
        <f t="shared" si="18"/>
        <v>50</v>
      </c>
    </row>
    <row r="329" spans="1:12">
      <c r="A329" s="194">
        <v>41</v>
      </c>
      <c r="B329" s="214" t="s">
        <v>317</v>
      </c>
      <c r="C329" s="579">
        <v>80</v>
      </c>
      <c r="D329" s="304" t="s">
        <v>24</v>
      </c>
      <c r="E329" s="323">
        <v>1</v>
      </c>
      <c r="F329" s="324">
        <v>80</v>
      </c>
      <c r="G329" s="323"/>
      <c r="H329" s="244"/>
      <c r="I329" s="244"/>
      <c r="J329" s="330"/>
      <c r="K329" s="323">
        <f t="shared" si="17"/>
        <v>1</v>
      </c>
      <c r="L329" s="324">
        <f t="shared" si="18"/>
        <v>80</v>
      </c>
    </row>
    <row r="330" spans="1:12">
      <c r="A330" s="194">
        <v>42</v>
      </c>
      <c r="B330" s="214" t="s">
        <v>318</v>
      </c>
      <c r="C330" s="579">
        <v>20</v>
      </c>
      <c r="D330" s="304" t="s">
        <v>24</v>
      </c>
      <c r="E330" s="323">
        <v>1</v>
      </c>
      <c r="F330" s="324">
        <v>20</v>
      </c>
      <c r="G330" s="323"/>
      <c r="H330" s="244"/>
      <c r="I330" s="244"/>
      <c r="J330" s="330"/>
      <c r="K330" s="323">
        <f t="shared" si="17"/>
        <v>1</v>
      </c>
      <c r="L330" s="324">
        <f t="shared" si="18"/>
        <v>20</v>
      </c>
    </row>
    <row r="331" spans="1:12">
      <c r="A331" s="194">
        <v>43</v>
      </c>
      <c r="B331" s="214" t="s">
        <v>319</v>
      </c>
      <c r="C331" s="579">
        <v>90</v>
      </c>
      <c r="D331" s="304" t="s">
        <v>24</v>
      </c>
      <c r="E331" s="323">
        <v>1</v>
      </c>
      <c r="F331" s="324">
        <v>90</v>
      </c>
      <c r="G331" s="323"/>
      <c r="H331" s="244"/>
      <c r="I331" s="244"/>
      <c r="J331" s="330"/>
      <c r="K331" s="323">
        <f t="shared" si="17"/>
        <v>1</v>
      </c>
      <c r="L331" s="324">
        <f t="shared" si="18"/>
        <v>90</v>
      </c>
    </row>
    <row r="332" spans="1:12">
      <c r="A332" s="194">
        <v>44</v>
      </c>
      <c r="B332" s="214" t="s">
        <v>320</v>
      </c>
      <c r="C332" s="579">
        <v>75</v>
      </c>
      <c r="D332" s="304" t="s">
        <v>24</v>
      </c>
      <c r="E332" s="323">
        <v>1</v>
      </c>
      <c r="F332" s="324">
        <v>75</v>
      </c>
      <c r="G332" s="323"/>
      <c r="H332" s="244"/>
      <c r="I332" s="244"/>
      <c r="J332" s="330"/>
      <c r="K332" s="323">
        <f t="shared" si="17"/>
        <v>1</v>
      </c>
      <c r="L332" s="324">
        <f t="shared" si="18"/>
        <v>75</v>
      </c>
    </row>
    <row r="333" spans="1:12">
      <c r="A333" s="194">
        <v>45</v>
      </c>
      <c r="B333" s="214" t="s">
        <v>321</v>
      </c>
      <c r="C333" s="579">
        <v>45</v>
      </c>
      <c r="D333" s="304" t="s">
        <v>24</v>
      </c>
      <c r="E333" s="323">
        <v>2</v>
      </c>
      <c r="F333" s="324">
        <v>90</v>
      </c>
      <c r="G333" s="323"/>
      <c r="H333" s="244"/>
      <c r="I333" s="244"/>
      <c r="J333" s="330"/>
      <c r="K333" s="323">
        <f t="shared" si="17"/>
        <v>2</v>
      </c>
      <c r="L333" s="324">
        <f t="shared" si="18"/>
        <v>90</v>
      </c>
    </row>
    <row r="334" spans="1:12">
      <c r="A334" s="194">
        <v>46</v>
      </c>
      <c r="B334" s="214" t="s">
        <v>322</v>
      </c>
      <c r="C334" s="579">
        <v>19.5</v>
      </c>
      <c r="D334" s="304" t="s">
        <v>24</v>
      </c>
      <c r="E334" s="323">
        <v>1</v>
      </c>
      <c r="F334" s="324">
        <v>19.5</v>
      </c>
      <c r="G334" s="323"/>
      <c r="H334" s="244"/>
      <c r="I334" s="244"/>
      <c r="J334" s="330"/>
      <c r="K334" s="323">
        <f t="shared" si="17"/>
        <v>1</v>
      </c>
      <c r="L334" s="324">
        <f t="shared" si="18"/>
        <v>19.5</v>
      </c>
    </row>
    <row r="335" spans="1:12">
      <c r="A335" s="194">
        <v>47</v>
      </c>
      <c r="B335" s="214" t="s">
        <v>323</v>
      </c>
      <c r="C335" s="579">
        <v>18</v>
      </c>
      <c r="D335" s="304" t="s">
        <v>24</v>
      </c>
      <c r="E335" s="323">
        <v>3</v>
      </c>
      <c r="F335" s="324">
        <v>54</v>
      </c>
      <c r="G335" s="323"/>
      <c r="H335" s="244"/>
      <c r="I335" s="244"/>
      <c r="J335" s="330"/>
      <c r="K335" s="323">
        <f t="shared" si="17"/>
        <v>3</v>
      </c>
      <c r="L335" s="324">
        <f t="shared" si="18"/>
        <v>54</v>
      </c>
    </row>
    <row r="336" spans="1:12">
      <c r="A336" s="194">
        <v>48</v>
      </c>
      <c r="B336" s="214" t="s">
        <v>324</v>
      </c>
      <c r="C336" s="579">
        <v>43</v>
      </c>
      <c r="D336" s="304" t="s">
        <v>24</v>
      </c>
      <c r="E336" s="323">
        <v>6</v>
      </c>
      <c r="F336" s="324">
        <v>258</v>
      </c>
      <c r="G336" s="323"/>
      <c r="H336" s="244"/>
      <c r="I336" s="244"/>
      <c r="J336" s="330"/>
      <c r="K336" s="323">
        <f t="shared" si="17"/>
        <v>6</v>
      </c>
      <c r="L336" s="324">
        <f t="shared" si="18"/>
        <v>258</v>
      </c>
    </row>
    <row r="337" spans="1:12">
      <c r="A337" s="194">
        <v>49</v>
      </c>
      <c r="B337" s="214" t="s">
        <v>325</v>
      </c>
      <c r="C337" s="579">
        <v>8.8000000000000007</v>
      </c>
      <c r="D337" s="304" t="s">
        <v>24</v>
      </c>
      <c r="E337" s="323">
        <v>80</v>
      </c>
      <c r="F337" s="324">
        <v>704</v>
      </c>
      <c r="G337" s="323"/>
      <c r="H337" s="244"/>
      <c r="I337" s="244"/>
      <c r="J337" s="330"/>
      <c r="K337" s="323">
        <f t="shared" si="17"/>
        <v>80</v>
      </c>
      <c r="L337" s="324">
        <f t="shared" si="18"/>
        <v>704</v>
      </c>
    </row>
    <row r="338" spans="1:12">
      <c r="A338" s="194">
        <v>50</v>
      </c>
      <c r="B338" s="214" t="s">
        <v>326</v>
      </c>
      <c r="C338" s="579">
        <v>8.8000000000000007</v>
      </c>
      <c r="D338" s="304" t="s">
        <v>24</v>
      </c>
      <c r="E338" s="323">
        <v>80</v>
      </c>
      <c r="F338" s="324">
        <v>704</v>
      </c>
      <c r="G338" s="323"/>
      <c r="H338" s="244"/>
      <c r="I338" s="244"/>
      <c r="J338" s="330"/>
      <c r="K338" s="323">
        <f t="shared" si="17"/>
        <v>80</v>
      </c>
      <c r="L338" s="324">
        <f t="shared" si="18"/>
        <v>704</v>
      </c>
    </row>
    <row r="339" spans="1:12">
      <c r="A339" s="194">
        <v>51</v>
      </c>
      <c r="B339" s="214" t="s">
        <v>327</v>
      </c>
      <c r="C339" s="579">
        <v>6.8</v>
      </c>
      <c r="D339" s="304" t="s">
        <v>24</v>
      </c>
      <c r="E339" s="323">
        <v>25</v>
      </c>
      <c r="F339" s="324">
        <v>170</v>
      </c>
      <c r="G339" s="323"/>
      <c r="H339" s="244"/>
      <c r="I339" s="244"/>
      <c r="J339" s="330"/>
      <c r="K339" s="323">
        <f t="shared" si="17"/>
        <v>25</v>
      </c>
      <c r="L339" s="324">
        <f t="shared" si="18"/>
        <v>170</v>
      </c>
    </row>
    <row r="340" spans="1:12">
      <c r="A340" s="194">
        <v>52</v>
      </c>
      <c r="B340" s="214" t="s">
        <v>328</v>
      </c>
      <c r="C340" s="579">
        <v>125</v>
      </c>
      <c r="D340" s="304" t="s">
        <v>24</v>
      </c>
      <c r="E340" s="323">
        <v>1</v>
      </c>
      <c r="F340" s="324">
        <v>125</v>
      </c>
      <c r="G340" s="323"/>
      <c r="H340" s="244"/>
      <c r="I340" s="244"/>
      <c r="J340" s="330"/>
      <c r="K340" s="323">
        <f t="shared" si="17"/>
        <v>1</v>
      </c>
      <c r="L340" s="324">
        <f t="shared" si="18"/>
        <v>125</v>
      </c>
    </row>
    <row r="341" spans="1:12">
      <c r="A341" s="194">
        <v>53</v>
      </c>
      <c r="B341" s="214" t="s">
        <v>329</v>
      </c>
      <c r="C341" s="579">
        <v>30</v>
      </c>
      <c r="D341" s="304" t="s">
        <v>330</v>
      </c>
      <c r="E341" s="323">
        <v>2</v>
      </c>
      <c r="F341" s="324">
        <v>60</v>
      </c>
      <c r="G341" s="323"/>
      <c r="H341" s="244"/>
      <c r="I341" s="244"/>
      <c r="J341" s="330"/>
      <c r="K341" s="323">
        <f t="shared" si="17"/>
        <v>2</v>
      </c>
      <c r="L341" s="324">
        <f t="shared" si="18"/>
        <v>60</v>
      </c>
    </row>
    <row r="342" spans="1:12">
      <c r="A342" s="194">
        <v>54</v>
      </c>
      <c r="B342" s="214" t="s">
        <v>331</v>
      </c>
      <c r="C342" s="579">
        <v>18</v>
      </c>
      <c r="D342" s="304" t="s">
        <v>24</v>
      </c>
      <c r="E342" s="323">
        <v>7</v>
      </c>
      <c r="F342" s="324">
        <v>126</v>
      </c>
      <c r="G342" s="323"/>
      <c r="H342" s="244"/>
      <c r="I342" s="244"/>
      <c r="J342" s="330"/>
      <c r="K342" s="323">
        <f t="shared" si="17"/>
        <v>7</v>
      </c>
      <c r="L342" s="324">
        <f t="shared" si="18"/>
        <v>126</v>
      </c>
    </row>
    <row r="343" spans="1:12">
      <c r="A343" s="194">
        <v>55</v>
      </c>
      <c r="B343" s="214" t="s">
        <v>332</v>
      </c>
      <c r="C343" s="579">
        <v>21.5</v>
      </c>
      <c r="D343" s="304" t="s">
        <v>24</v>
      </c>
      <c r="E343" s="323">
        <v>8</v>
      </c>
      <c r="F343" s="324">
        <v>172</v>
      </c>
      <c r="G343" s="323"/>
      <c r="H343" s="244"/>
      <c r="I343" s="244"/>
      <c r="J343" s="330"/>
      <c r="K343" s="323">
        <f t="shared" si="17"/>
        <v>8</v>
      </c>
      <c r="L343" s="324">
        <f t="shared" si="18"/>
        <v>172</v>
      </c>
    </row>
    <row r="344" spans="1:12">
      <c r="A344" s="194">
        <v>56</v>
      </c>
      <c r="B344" s="214" t="s">
        <v>333</v>
      </c>
      <c r="C344" s="579">
        <v>12</v>
      </c>
      <c r="D344" s="304" t="s">
        <v>24</v>
      </c>
      <c r="E344" s="323">
        <v>5</v>
      </c>
      <c r="F344" s="324">
        <v>60</v>
      </c>
      <c r="G344" s="323"/>
      <c r="H344" s="244"/>
      <c r="I344" s="244"/>
      <c r="J344" s="330"/>
      <c r="K344" s="323">
        <f t="shared" si="17"/>
        <v>5</v>
      </c>
      <c r="L344" s="324">
        <f t="shared" si="18"/>
        <v>60</v>
      </c>
    </row>
    <row r="345" spans="1:12">
      <c r="A345" s="194">
        <v>57</v>
      </c>
      <c r="B345" s="214" t="s">
        <v>334</v>
      </c>
      <c r="C345" s="579">
        <v>100</v>
      </c>
      <c r="D345" s="304" t="s">
        <v>24</v>
      </c>
      <c r="E345" s="323">
        <v>1</v>
      </c>
      <c r="F345" s="324">
        <v>100</v>
      </c>
      <c r="G345" s="323"/>
      <c r="H345" s="244"/>
      <c r="I345" s="244"/>
      <c r="J345" s="330"/>
      <c r="K345" s="323">
        <f t="shared" ref="K345:K366" si="19">E345+G345-I345</f>
        <v>1</v>
      </c>
      <c r="L345" s="324">
        <f t="shared" ref="L345:L366" si="20">F345+H345-J345</f>
        <v>100</v>
      </c>
    </row>
    <row r="346" spans="1:12">
      <c r="A346" s="194">
        <v>58</v>
      </c>
      <c r="B346" s="214" t="s">
        <v>335</v>
      </c>
      <c r="C346" s="579">
        <v>350</v>
      </c>
      <c r="D346" s="304" t="s">
        <v>24</v>
      </c>
      <c r="E346" s="323">
        <v>1</v>
      </c>
      <c r="F346" s="324">
        <v>350</v>
      </c>
      <c r="G346" s="323"/>
      <c r="H346" s="244"/>
      <c r="I346" s="244"/>
      <c r="J346" s="330"/>
      <c r="K346" s="323">
        <f t="shared" si="19"/>
        <v>1</v>
      </c>
      <c r="L346" s="324">
        <f t="shared" si="20"/>
        <v>350</v>
      </c>
    </row>
    <row r="347" spans="1:12">
      <c r="A347" s="194">
        <v>59</v>
      </c>
      <c r="B347" s="214" t="s">
        <v>336</v>
      </c>
      <c r="C347" s="579">
        <v>165</v>
      </c>
      <c r="D347" s="304" t="s">
        <v>24</v>
      </c>
      <c r="E347" s="323">
        <v>1</v>
      </c>
      <c r="F347" s="324">
        <v>165</v>
      </c>
      <c r="G347" s="323"/>
      <c r="H347" s="244"/>
      <c r="I347" s="244"/>
      <c r="J347" s="330"/>
      <c r="K347" s="323">
        <f t="shared" si="19"/>
        <v>1</v>
      </c>
      <c r="L347" s="324">
        <f t="shared" si="20"/>
        <v>165</v>
      </c>
    </row>
    <row r="348" spans="1:12">
      <c r="A348" s="194">
        <v>60</v>
      </c>
      <c r="B348" s="214" t="s">
        <v>337</v>
      </c>
      <c r="C348" s="579">
        <v>29</v>
      </c>
      <c r="D348" s="304" t="s">
        <v>24</v>
      </c>
      <c r="E348" s="323">
        <v>2</v>
      </c>
      <c r="F348" s="324">
        <v>58</v>
      </c>
      <c r="G348" s="323"/>
      <c r="H348" s="244"/>
      <c r="I348" s="244"/>
      <c r="J348" s="330"/>
      <c r="K348" s="323">
        <f t="shared" si="19"/>
        <v>2</v>
      </c>
      <c r="L348" s="324">
        <f t="shared" si="20"/>
        <v>58</v>
      </c>
    </row>
    <row r="349" spans="1:12">
      <c r="A349" s="194">
        <v>61</v>
      </c>
      <c r="B349" s="214" t="s">
        <v>338</v>
      </c>
      <c r="C349" s="579">
        <v>14</v>
      </c>
      <c r="D349" s="304" t="s">
        <v>24</v>
      </c>
      <c r="E349" s="323">
        <v>1</v>
      </c>
      <c r="F349" s="324">
        <v>14</v>
      </c>
      <c r="G349" s="323"/>
      <c r="H349" s="244"/>
      <c r="I349" s="244"/>
      <c r="J349" s="330"/>
      <c r="K349" s="323">
        <f t="shared" si="19"/>
        <v>1</v>
      </c>
      <c r="L349" s="324">
        <f t="shared" si="20"/>
        <v>14</v>
      </c>
    </row>
    <row r="350" spans="1:12">
      <c r="A350" s="194">
        <v>62</v>
      </c>
      <c r="B350" s="214" t="s">
        <v>339</v>
      </c>
      <c r="C350" s="579">
        <v>21</v>
      </c>
      <c r="D350" s="304" t="s">
        <v>24</v>
      </c>
      <c r="E350" s="323">
        <v>1</v>
      </c>
      <c r="F350" s="324">
        <v>21</v>
      </c>
      <c r="G350" s="323"/>
      <c r="H350" s="244"/>
      <c r="I350" s="244"/>
      <c r="J350" s="330"/>
      <c r="K350" s="323">
        <f t="shared" si="19"/>
        <v>1</v>
      </c>
      <c r="L350" s="324">
        <f t="shared" si="20"/>
        <v>21</v>
      </c>
    </row>
    <row r="351" spans="1:12">
      <c r="A351" s="194">
        <v>63</v>
      </c>
      <c r="B351" s="214" t="s">
        <v>340</v>
      </c>
      <c r="C351" s="579">
        <v>40</v>
      </c>
      <c r="D351" s="304" t="s">
        <v>24</v>
      </c>
      <c r="E351" s="323">
        <v>5</v>
      </c>
      <c r="F351" s="324">
        <v>200</v>
      </c>
      <c r="G351" s="323"/>
      <c r="H351" s="244"/>
      <c r="I351" s="244"/>
      <c r="J351" s="330"/>
      <c r="K351" s="323">
        <f t="shared" si="19"/>
        <v>5</v>
      </c>
      <c r="L351" s="324">
        <f t="shared" si="20"/>
        <v>200</v>
      </c>
    </row>
    <row r="352" spans="1:12">
      <c r="A352" s="194">
        <v>64</v>
      </c>
      <c r="B352" s="214" t="s">
        <v>341</v>
      </c>
      <c r="C352" s="579">
        <v>29</v>
      </c>
      <c r="D352" s="304" t="s">
        <v>24</v>
      </c>
      <c r="E352" s="323">
        <v>5</v>
      </c>
      <c r="F352" s="324">
        <v>145</v>
      </c>
      <c r="G352" s="323"/>
      <c r="H352" s="244"/>
      <c r="I352" s="244"/>
      <c r="J352" s="330"/>
      <c r="K352" s="323">
        <f t="shared" si="19"/>
        <v>5</v>
      </c>
      <c r="L352" s="324">
        <f t="shared" si="20"/>
        <v>145</v>
      </c>
    </row>
    <row r="353" spans="1:12">
      <c r="A353" s="194">
        <v>65</v>
      </c>
      <c r="B353" s="214" t="s">
        <v>342</v>
      </c>
      <c r="C353" s="579">
        <v>100</v>
      </c>
      <c r="D353" s="304" t="s">
        <v>24</v>
      </c>
      <c r="E353" s="323">
        <v>1</v>
      </c>
      <c r="F353" s="324">
        <v>100</v>
      </c>
      <c r="G353" s="323"/>
      <c r="H353" s="244"/>
      <c r="I353" s="244"/>
      <c r="J353" s="330"/>
      <c r="K353" s="323">
        <f t="shared" si="19"/>
        <v>1</v>
      </c>
      <c r="L353" s="324">
        <f t="shared" si="20"/>
        <v>100</v>
      </c>
    </row>
    <row r="354" spans="1:12">
      <c r="A354" s="194">
        <v>66</v>
      </c>
      <c r="B354" s="214" t="s">
        <v>343</v>
      </c>
      <c r="C354" s="579">
        <v>48</v>
      </c>
      <c r="D354" s="304" t="s">
        <v>24</v>
      </c>
      <c r="E354" s="323">
        <v>1</v>
      </c>
      <c r="F354" s="324">
        <v>48</v>
      </c>
      <c r="G354" s="323"/>
      <c r="H354" s="244"/>
      <c r="I354" s="244"/>
      <c r="J354" s="330"/>
      <c r="K354" s="323">
        <f t="shared" si="19"/>
        <v>1</v>
      </c>
      <c r="L354" s="324">
        <f t="shared" si="20"/>
        <v>48</v>
      </c>
    </row>
    <row r="355" spans="1:12">
      <c r="A355" s="194">
        <v>67</v>
      </c>
      <c r="B355" s="214" t="s">
        <v>344</v>
      </c>
      <c r="C355" s="579">
        <v>7.8000000000000007</v>
      </c>
      <c r="D355" s="304" t="s">
        <v>24</v>
      </c>
      <c r="E355" s="323">
        <v>72</v>
      </c>
      <c r="F355" s="324">
        <v>561.6</v>
      </c>
      <c r="G355" s="323"/>
      <c r="H355" s="244"/>
      <c r="I355" s="244"/>
      <c r="J355" s="330"/>
      <c r="K355" s="323">
        <f t="shared" si="19"/>
        <v>72</v>
      </c>
      <c r="L355" s="324">
        <f t="shared" si="20"/>
        <v>561.6</v>
      </c>
    </row>
    <row r="356" spans="1:12">
      <c r="A356" s="194">
        <v>68</v>
      </c>
      <c r="B356" s="214" t="s">
        <v>671</v>
      </c>
      <c r="C356" s="579">
        <v>78.34</v>
      </c>
      <c r="D356" s="304" t="s">
        <v>24</v>
      </c>
      <c r="E356" s="323">
        <v>4</v>
      </c>
      <c r="F356" s="324">
        <v>313.36</v>
      </c>
      <c r="G356" s="323"/>
      <c r="H356" s="244"/>
      <c r="I356" s="244"/>
      <c r="J356" s="330"/>
      <c r="K356" s="323">
        <f t="shared" si="19"/>
        <v>4</v>
      </c>
      <c r="L356" s="324">
        <f t="shared" si="20"/>
        <v>313.36</v>
      </c>
    </row>
    <row r="357" spans="1:12">
      <c r="A357" s="194">
        <v>69</v>
      </c>
      <c r="B357" s="214" t="s">
        <v>346</v>
      </c>
      <c r="C357" s="579">
        <v>25</v>
      </c>
      <c r="D357" s="304" t="s">
        <v>24</v>
      </c>
      <c r="E357" s="323">
        <v>10</v>
      </c>
      <c r="F357" s="324">
        <v>250</v>
      </c>
      <c r="G357" s="323"/>
      <c r="H357" s="244"/>
      <c r="I357" s="244"/>
      <c r="J357" s="330"/>
      <c r="K357" s="323">
        <f t="shared" si="19"/>
        <v>10</v>
      </c>
      <c r="L357" s="324">
        <f t="shared" si="20"/>
        <v>250</v>
      </c>
    </row>
    <row r="358" spans="1:12">
      <c r="A358" s="194">
        <v>70</v>
      </c>
      <c r="B358" s="214" t="s">
        <v>347</v>
      </c>
      <c r="C358" s="579">
        <v>12</v>
      </c>
      <c r="D358" s="304" t="s">
        <v>24</v>
      </c>
      <c r="E358" s="323">
        <v>10</v>
      </c>
      <c r="F358" s="324">
        <v>120</v>
      </c>
      <c r="G358" s="323"/>
      <c r="H358" s="244"/>
      <c r="I358" s="244"/>
      <c r="J358" s="330"/>
      <c r="K358" s="323">
        <f t="shared" si="19"/>
        <v>10</v>
      </c>
      <c r="L358" s="324">
        <f t="shared" si="20"/>
        <v>120</v>
      </c>
    </row>
    <row r="359" spans="1:12">
      <c r="A359" s="194">
        <v>71</v>
      </c>
      <c r="B359" s="214" t="s">
        <v>348</v>
      </c>
      <c r="C359" s="579">
        <v>21</v>
      </c>
      <c r="D359" s="304" t="s">
        <v>24</v>
      </c>
      <c r="E359" s="323">
        <v>1</v>
      </c>
      <c r="F359" s="324">
        <v>21</v>
      </c>
      <c r="G359" s="323"/>
      <c r="H359" s="244"/>
      <c r="I359" s="244"/>
      <c r="J359" s="330"/>
      <c r="K359" s="323">
        <f t="shared" si="19"/>
        <v>1</v>
      </c>
      <c r="L359" s="324">
        <f t="shared" si="20"/>
        <v>21</v>
      </c>
    </row>
    <row r="360" spans="1:12">
      <c r="A360" s="194">
        <v>72</v>
      </c>
      <c r="B360" s="214" t="s">
        <v>349</v>
      </c>
      <c r="C360" s="579">
        <v>50</v>
      </c>
      <c r="D360" s="304" t="s">
        <v>24</v>
      </c>
      <c r="E360" s="323">
        <v>2</v>
      </c>
      <c r="F360" s="324">
        <v>100</v>
      </c>
      <c r="G360" s="323"/>
      <c r="H360" s="244"/>
      <c r="I360" s="244"/>
      <c r="J360" s="330"/>
      <c r="K360" s="323">
        <f t="shared" si="19"/>
        <v>2</v>
      </c>
      <c r="L360" s="324">
        <f t="shared" si="20"/>
        <v>100</v>
      </c>
    </row>
    <row r="361" spans="1:12">
      <c r="A361" s="194">
        <v>73</v>
      </c>
      <c r="B361" s="214" t="s">
        <v>350</v>
      </c>
      <c r="C361" s="579">
        <v>46</v>
      </c>
      <c r="D361" s="304" t="s">
        <v>24</v>
      </c>
      <c r="E361" s="323">
        <v>1</v>
      </c>
      <c r="F361" s="324">
        <v>46</v>
      </c>
      <c r="G361" s="323"/>
      <c r="H361" s="244"/>
      <c r="I361" s="244"/>
      <c r="J361" s="330"/>
      <c r="K361" s="323">
        <f t="shared" si="19"/>
        <v>1</v>
      </c>
      <c r="L361" s="324">
        <f t="shared" si="20"/>
        <v>46</v>
      </c>
    </row>
    <row r="362" spans="1:12">
      <c r="A362" s="194">
        <v>74</v>
      </c>
      <c r="B362" s="214" t="s">
        <v>201</v>
      </c>
      <c r="C362" s="579">
        <v>385</v>
      </c>
      <c r="D362" s="304" t="s">
        <v>24</v>
      </c>
      <c r="E362" s="323">
        <v>1</v>
      </c>
      <c r="F362" s="324">
        <v>385</v>
      </c>
      <c r="G362" s="323"/>
      <c r="H362" s="244"/>
      <c r="I362" s="244"/>
      <c r="J362" s="330"/>
      <c r="K362" s="323">
        <f t="shared" si="19"/>
        <v>1</v>
      </c>
      <c r="L362" s="324">
        <f t="shared" si="20"/>
        <v>385</v>
      </c>
    </row>
    <row r="363" spans="1:12">
      <c r="A363" s="194">
        <v>75</v>
      </c>
      <c r="B363" s="214" t="s">
        <v>351</v>
      </c>
      <c r="C363" s="579">
        <v>50</v>
      </c>
      <c r="D363" s="304" t="s">
        <v>24</v>
      </c>
      <c r="E363" s="323">
        <v>1</v>
      </c>
      <c r="F363" s="324">
        <v>50</v>
      </c>
      <c r="G363" s="323"/>
      <c r="H363" s="244"/>
      <c r="I363" s="244"/>
      <c r="J363" s="330"/>
      <c r="K363" s="323">
        <f t="shared" si="19"/>
        <v>1</v>
      </c>
      <c r="L363" s="324">
        <f t="shared" si="20"/>
        <v>50</v>
      </c>
    </row>
    <row r="364" spans="1:12">
      <c r="A364" s="194">
        <v>76</v>
      </c>
      <c r="B364" s="214" t="s">
        <v>322</v>
      </c>
      <c r="C364" s="579">
        <v>50</v>
      </c>
      <c r="D364" s="304" t="s">
        <v>24</v>
      </c>
      <c r="E364" s="323">
        <v>1</v>
      </c>
      <c r="F364" s="324">
        <v>50</v>
      </c>
      <c r="G364" s="323"/>
      <c r="H364" s="244"/>
      <c r="I364" s="244"/>
      <c r="J364" s="330"/>
      <c r="K364" s="323">
        <f t="shared" si="19"/>
        <v>1</v>
      </c>
      <c r="L364" s="324">
        <f t="shared" si="20"/>
        <v>50</v>
      </c>
    </row>
    <row r="365" spans="1:12">
      <c r="A365" s="194">
        <v>77</v>
      </c>
      <c r="B365" s="214" t="s">
        <v>323</v>
      </c>
      <c r="C365" s="579">
        <v>55</v>
      </c>
      <c r="D365" s="304" t="s">
        <v>24</v>
      </c>
      <c r="E365" s="323">
        <v>2</v>
      </c>
      <c r="F365" s="324">
        <v>110</v>
      </c>
      <c r="G365" s="323"/>
      <c r="H365" s="244"/>
      <c r="I365" s="244"/>
      <c r="J365" s="330"/>
      <c r="K365" s="323">
        <f t="shared" si="19"/>
        <v>2</v>
      </c>
      <c r="L365" s="324">
        <f t="shared" si="20"/>
        <v>110</v>
      </c>
    </row>
    <row r="366" spans="1:12">
      <c r="A366" s="194">
        <v>78</v>
      </c>
      <c r="B366" s="214" t="s">
        <v>324</v>
      </c>
      <c r="C366" s="579">
        <v>80</v>
      </c>
      <c r="D366" s="304" t="s">
        <v>24</v>
      </c>
      <c r="E366" s="323">
        <v>2</v>
      </c>
      <c r="F366" s="324">
        <v>160</v>
      </c>
      <c r="G366" s="323"/>
      <c r="H366" s="244"/>
      <c r="I366" s="244"/>
      <c r="J366" s="330"/>
      <c r="K366" s="323">
        <f t="shared" si="19"/>
        <v>2</v>
      </c>
      <c r="L366" s="324">
        <f t="shared" si="20"/>
        <v>160</v>
      </c>
    </row>
    <row r="367" spans="1:12">
      <c r="A367" s="194">
        <v>79</v>
      </c>
      <c r="B367" s="214" t="s">
        <v>353</v>
      </c>
      <c r="C367" s="579">
        <v>30</v>
      </c>
      <c r="D367" s="304" t="s">
        <v>24</v>
      </c>
      <c r="E367" s="323">
        <v>3</v>
      </c>
      <c r="F367" s="324">
        <v>90</v>
      </c>
      <c r="G367" s="323"/>
      <c r="H367" s="244"/>
      <c r="I367" s="244"/>
      <c r="J367" s="330"/>
      <c r="K367" s="323">
        <f t="shared" ref="K367:L430" si="21">E367+G367-I367</f>
        <v>3</v>
      </c>
      <c r="L367" s="324">
        <f t="shared" si="21"/>
        <v>90</v>
      </c>
    </row>
    <row r="368" spans="1:12">
      <c r="A368" s="194">
        <v>80</v>
      </c>
      <c r="B368" s="214" t="s">
        <v>354</v>
      </c>
      <c r="C368" s="579">
        <v>109</v>
      </c>
      <c r="D368" s="304" t="s">
        <v>24</v>
      </c>
      <c r="E368" s="323">
        <v>1</v>
      </c>
      <c r="F368" s="324">
        <v>109</v>
      </c>
      <c r="G368" s="323"/>
      <c r="H368" s="244"/>
      <c r="I368" s="244"/>
      <c r="J368" s="330"/>
      <c r="K368" s="323">
        <f t="shared" si="21"/>
        <v>1</v>
      </c>
      <c r="L368" s="324">
        <f t="shared" si="21"/>
        <v>109</v>
      </c>
    </row>
    <row r="369" spans="1:12">
      <c r="A369" s="194">
        <v>81</v>
      </c>
      <c r="B369" s="214" t="s">
        <v>355</v>
      </c>
      <c r="C369" s="579">
        <v>45</v>
      </c>
      <c r="D369" s="304" t="s">
        <v>24</v>
      </c>
      <c r="E369" s="323">
        <v>1</v>
      </c>
      <c r="F369" s="324">
        <v>45</v>
      </c>
      <c r="G369" s="323"/>
      <c r="H369" s="244"/>
      <c r="I369" s="244"/>
      <c r="J369" s="330"/>
      <c r="K369" s="323">
        <f t="shared" si="21"/>
        <v>1</v>
      </c>
      <c r="L369" s="324">
        <f t="shared" si="21"/>
        <v>45</v>
      </c>
    </row>
    <row r="370" spans="1:12">
      <c r="A370" s="194">
        <v>82</v>
      </c>
      <c r="B370" s="214" t="s">
        <v>356</v>
      </c>
      <c r="C370" s="579">
        <v>322</v>
      </c>
      <c r="D370" s="304" t="s">
        <v>24</v>
      </c>
      <c r="E370" s="323">
        <v>1</v>
      </c>
      <c r="F370" s="324">
        <v>322</v>
      </c>
      <c r="G370" s="323"/>
      <c r="H370" s="244"/>
      <c r="I370" s="244"/>
      <c r="J370" s="330"/>
      <c r="K370" s="323">
        <f t="shared" si="21"/>
        <v>1</v>
      </c>
      <c r="L370" s="324">
        <f t="shared" si="21"/>
        <v>322</v>
      </c>
    </row>
    <row r="371" spans="1:12">
      <c r="A371" s="194">
        <v>83</v>
      </c>
      <c r="B371" s="214" t="s">
        <v>357</v>
      </c>
      <c r="C371" s="579">
        <v>65</v>
      </c>
      <c r="D371" s="304" t="s">
        <v>24</v>
      </c>
      <c r="E371" s="323">
        <v>3</v>
      </c>
      <c r="F371" s="324">
        <v>195</v>
      </c>
      <c r="G371" s="323"/>
      <c r="H371" s="244"/>
      <c r="I371" s="244"/>
      <c r="J371" s="330"/>
      <c r="K371" s="323">
        <f t="shared" si="21"/>
        <v>3</v>
      </c>
      <c r="L371" s="324">
        <f t="shared" si="21"/>
        <v>195</v>
      </c>
    </row>
    <row r="372" spans="1:12">
      <c r="A372" s="194">
        <v>84</v>
      </c>
      <c r="B372" s="214" t="s">
        <v>358</v>
      </c>
      <c r="C372" s="579">
        <v>98</v>
      </c>
      <c r="D372" s="304" t="s">
        <v>24</v>
      </c>
      <c r="E372" s="323">
        <v>10</v>
      </c>
      <c r="F372" s="324">
        <v>980</v>
      </c>
      <c r="G372" s="323"/>
      <c r="H372" s="244"/>
      <c r="I372" s="244"/>
      <c r="J372" s="330"/>
      <c r="K372" s="323">
        <f t="shared" si="21"/>
        <v>10</v>
      </c>
      <c r="L372" s="324">
        <f t="shared" si="21"/>
        <v>980</v>
      </c>
    </row>
    <row r="373" spans="1:12">
      <c r="A373" s="194">
        <v>85</v>
      </c>
      <c r="B373" s="214" t="s">
        <v>224</v>
      </c>
      <c r="C373" s="579">
        <v>180</v>
      </c>
      <c r="D373" s="304" t="s">
        <v>24</v>
      </c>
      <c r="E373" s="323">
        <v>1</v>
      </c>
      <c r="F373" s="324">
        <v>180</v>
      </c>
      <c r="G373" s="323"/>
      <c r="H373" s="244"/>
      <c r="I373" s="244"/>
      <c r="J373" s="330"/>
      <c r="K373" s="323">
        <f t="shared" si="21"/>
        <v>1</v>
      </c>
      <c r="L373" s="324">
        <f t="shared" si="21"/>
        <v>180</v>
      </c>
    </row>
    <row r="374" spans="1:12">
      <c r="A374" s="194">
        <v>86</v>
      </c>
      <c r="B374" s="214" t="s">
        <v>359</v>
      </c>
      <c r="C374" s="579">
        <v>53</v>
      </c>
      <c r="D374" s="304" t="s">
        <v>24</v>
      </c>
      <c r="E374" s="323">
        <v>1</v>
      </c>
      <c r="F374" s="324">
        <v>53</v>
      </c>
      <c r="G374" s="323"/>
      <c r="H374" s="244"/>
      <c r="I374" s="244"/>
      <c r="J374" s="330"/>
      <c r="K374" s="323">
        <f t="shared" si="21"/>
        <v>1</v>
      </c>
      <c r="L374" s="324">
        <f t="shared" si="21"/>
        <v>53</v>
      </c>
    </row>
    <row r="375" spans="1:12">
      <c r="A375" s="194">
        <v>87</v>
      </c>
      <c r="B375" s="214" t="s">
        <v>360</v>
      </c>
      <c r="C375" s="579">
        <v>70</v>
      </c>
      <c r="D375" s="304" t="s">
        <v>24</v>
      </c>
      <c r="E375" s="323">
        <v>1</v>
      </c>
      <c r="F375" s="324">
        <v>70</v>
      </c>
      <c r="G375" s="323"/>
      <c r="H375" s="244"/>
      <c r="I375" s="244"/>
      <c r="J375" s="330"/>
      <c r="K375" s="323">
        <f t="shared" si="21"/>
        <v>1</v>
      </c>
      <c r="L375" s="324">
        <f t="shared" si="21"/>
        <v>70</v>
      </c>
    </row>
    <row r="376" spans="1:12">
      <c r="A376" s="194">
        <v>88</v>
      </c>
      <c r="B376" s="214" t="s">
        <v>135</v>
      </c>
      <c r="C376" s="579">
        <v>175</v>
      </c>
      <c r="D376" s="304" t="s">
        <v>24</v>
      </c>
      <c r="E376" s="323">
        <v>1</v>
      </c>
      <c r="F376" s="324">
        <v>175</v>
      </c>
      <c r="G376" s="323"/>
      <c r="H376" s="244"/>
      <c r="I376" s="244"/>
      <c r="J376" s="330"/>
      <c r="K376" s="323">
        <f t="shared" si="21"/>
        <v>1</v>
      </c>
      <c r="L376" s="324">
        <f t="shared" si="21"/>
        <v>175</v>
      </c>
    </row>
    <row r="377" spans="1:12">
      <c r="A377" s="194">
        <v>89</v>
      </c>
      <c r="B377" s="214" t="s">
        <v>361</v>
      </c>
      <c r="C377" s="579">
        <v>45.5</v>
      </c>
      <c r="D377" s="304" t="s">
        <v>24</v>
      </c>
      <c r="E377" s="323">
        <v>1</v>
      </c>
      <c r="F377" s="324">
        <v>45.5</v>
      </c>
      <c r="G377" s="323"/>
      <c r="H377" s="244"/>
      <c r="I377" s="244"/>
      <c r="J377" s="330"/>
      <c r="K377" s="323">
        <f t="shared" si="21"/>
        <v>1</v>
      </c>
      <c r="L377" s="324">
        <f t="shared" si="21"/>
        <v>45.5</v>
      </c>
    </row>
    <row r="378" spans="1:12">
      <c r="A378" s="194">
        <v>90</v>
      </c>
      <c r="B378" s="214" t="s">
        <v>362</v>
      </c>
      <c r="C378" s="579">
        <v>111.5</v>
      </c>
      <c r="D378" s="304" t="s">
        <v>24</v>
      </c>
      <c r="E378" s="323">
        <v>1</v>
      </c>
      <c r="F378" s="324">
        <v>111.5</v>
      </c>
      <c r="G378" s="323"/>
      <c r="H378" s="244"/>
      <c r="I378" s="244"/>
      <c r="J378" s="330"/>
      <c r="K378" s="323">
        <f t="shared" si="21"/>
        <v>1</v>
      </c>
      <c r="L378" s="324">
        <f t="shared" si="21"/>
        <v>111.5</v>
      </c>
    </row>
    <row r="379" spans="1:12">
      <c r="A379" s="194">
        <v>91</v>
      </c>
      <c r="B379" s="214" t="s">
        <v>363</v>
      </c>
      <c r="C379" s="579">
        <v>48</v>
      </c>
      <c r="D379" s="304" t="s">
        <v>24</v>
      </c>
      <c r="E379" s="323">
        <v>1</v>
      </c>
      <c r="F379" s="324">
        <v>48</v>
      </c>
      <c r="G379" s="323"/>
      <c r="H379" s="244"/>
      <c r="I379" s="244"/>
      <c r="J379" s="330"/>
      <c r="K379" s="323">
        <f t="shared" si="21"/>
        <v>1</v>
      </c>
      <c r="L379" s="324">
        <f t="shared" si="21"/>
        <v>48</v>
      </c>
    </row>
    <row r="380" spans="1:12">
      <c r="A380" s="194">
        <v>92</v>
      </c>
      <c r="B380" s="214" t="s">
        <v>365</v>
      </c>
      <c r="C380" s="579">
        <v>76</v>
      </c>
      <c r="D380" s="304" t="s">
        <v>24</v>
      </c>
      <c r="E380" s="323">
        <v>1</v>
      </c>
      <c r="F380" s="324">
        <v>76</v>
      </c>
      <c r="G380" s="323"/>
      <c r="H380" s="244"/>
      <c r="I380" s="244"/>
      <c r="J380" s="330"/>
      <c r="K380" s="323">
        <f t="shared" si="21"/>
        <v>1</v>
      </c>
      <c r="L380" s="324">
        <f t="shared" si="21"/>
        <v>76</v>
      </c>
    </row>
    <row r="381" spans="1:12">
      <c r="A381" s="194">
        <v>93</v>
      </c>
      <c r="B381" s="214" t="s">
        <v>366</v>
      </c>
      <c r="C381" s="579">
        <v>100</v>
      </c>
      <c r="D381" s="304" t="s">
        <v>24</v>
      </c>
      <c r="E381" s="323">
        <v>1</v>
      </c>
      <c r="F381" s="324">
        <v>100</v>
      </c>
      <c r="G381" s="323"/>
      <c r="H381" s="244"/>
      <c r="I381" s="244"/>
      <c r="J381" s="330"/>
      <c r="K381" s="323">
        <f t="shared" si="21"/>
        <v>1</v>
      </c>
      <c r="L381" s="324">
        <f t="shared" si="21"/>
        <v>100</v>
      </c>
    </row>
    <row r="382" spans="1:12">
      <c r="A382" s="194">
        <v>94</v>
      </c>
      <c r="B382" s="214" t="s">
        <v>367</v>
      </c>
      <c r="C382" s="579">
        <v>42</v>
      </c>
      <c r="D382" s="304" t="s">
        <v>24</v>
      </c>
      <c r="E382" s="323">
        <v>2</v>
      </c>
      <c r="F382" s="324">
        <v>84</v>
      </c>
      <c r="G382" s="323"/>
      <c r="H382" s="244"/>
      <c r="I382" s="244"/>
      <c r="J382" s="330"/>
      <c r="K382" s="323">
        <f t="shared" si="21"/>
        <v>2</v>
      </c>
      <c r="L382" s="324">
        <f t="shared" si="21"/>
        <v>84</v>
      </c>
    </row>
    <row r="383" spans="1:12">
      <c r="A383" s="194">
        <v>95</v>
      </c>
      <c r="B383" s="214" t="s">
        <v>294</v>
      </c>
      <c r="C383" s="579">
        <v>37</v>
      </c>
      <c r="D383" s="304" t="s">
        <v>24</v>
      </c>
      <c r="E383" s="323">
        <v>2</v>
      </c>
      <c r="F383" s="324">
        <v>74</v>
      </c>
      <c r="G383" s="323"/>
      <c r="H383" s="244"/>
      <c r="I383" s="244"/>
      <c r="J383" s="330"/>
      <c r="K383" s="323">
        <f t="shared" si="21"/>
        <v>2</v>
      </c>
      <c r="L383" s="324">
        <f t="shared" si="21"/>
        <v>74</v>
      </c>
    </row>
    <row r="384" spans="1:12">
      <c r="A384" s="194">
        <v>96</v>
      </c>
      <c r="B384" s="214" t="s">
        <v>368</v>
      </c>
      <c r="C384" s="579">
        <v>40</v>
      </c>
      <c r="D384" s="304" t="s">
        <v>24</v>
      </c>
      <c r="E384" s="323">
        <v>3</v>
      </c>
      <c r="F384" s="324">
        <v>120</v>
      </c>
      <c r="G384" s="323"/>
      <c r="H384" s="244"/>
      <c r="I384" s="244"/>
      <c r="J384" s="330"/>
      <c r="K384" s="323">
        <f t="shared" si="21"/>
        <v>3</v>
      </c>
      <c r="L384" s="324">
        <f t="shared" si="21"/>
        <v>120</v>
      </c>
    </row>
    <row r="385" spans="1:12">
      <c r="A385" s="194">
        <v>97</v>
      </c>
      <c r="B385" s="214" t="s">
        <v>370</v>
      </c>
      <c r="C385" s="579">
        <v>30</v>
      </c>
      <c r="D385" s="304" t="s">
        <v>24</v>
      </c>
      <c r="E385" s="323">
        <v>2</v>
      </c>
      <c r="F385" s="324">
        <v>60</v>
      </c>
      <c r="G385" s="323"/>
      <c r="H385" s="244"/>
      <c r="I385" s="244"/>
      <c r="J385" s="330"/>
      <c r="K385" s="323">
        <f t="shared" si="21"/>
        <v>2</v>
      </c>
      <c r="L385" s="324">
        <f t="shared" si="21"/>
        <v>60</v>
      </c>
    </row>
    <row r="386" spans="1:12">
      <c r="A386" s="194">
        <v>98</v>
      </c>
      <c r="B386" s="214" t="s">
        <v>228</v>
      </c>
      <c r="C386" s="579">
        <v>60</v>
      </c>
      <c r="D386" s="304" t="s">
        <v>24</v>
      </c>
      <c r="E386" s="323">
        <v>1</v>
      </c>
      <c r="F386" s="324">
        <v>60</v>
      </c>
      <c r="G386" s="323"/>
      <c r="H386" s="244"/>
      <c r="I386" s="244"/>
      <c r="J386" s="330"/>
      <c r="K386" s="323">
        <f t="shared" si="21"/>
        <v>1</v>
      </c>
      <c r="L386" s="324">
        <f t="shared" si="21"/>
        <v>60</v>
      </c>
    </row>
    <row r="387" spans="1:12">
      <c r="A387" s="194">
        <v>99</v>
      </c>
      <c r="B387" s="214" t="s">
        <v>371</v>
      </c>
      <c r="C387" s="579">
        <v>150</v>
      </c>
      <c r="D387" s="304" t="s">
        <v>24</v>
      </c>
      <c r="E387" s="323">
        <v>1</v>
      </c>
      <c r="F387" s="324">
        <v>150</v>
      </c>
      <c r="G387" s="323"/>
      <c r="H387" s="244"/>
      <c r="I387" s="244"/>
      <c r="J387" s="330"/>
      <c r="K387" s="323">
        <f t="shared" si="21"/>
        <v>1</v>
      </c>
      <c r="L387" s="324">
        <f t="shared" si="21"/>
        <v>150</v>
      </c>
    </row>
    <row r="388" spans="1:12">
      <c r="A388" s="194">
        <v>100</v>
      </c>
      <c r="B388" s="214" t="s">
        <v>372</v>
      </c>
      <c r="C388" s="579">
        <v>17</v>
      </c>
      <c r="D388" s="304" t="s">
        <v>24</v>
      </c>
      <c r="E388" s="323">
        <v>10</v>
      </c>
      <c r="F388" s="324">
        <v>170</v>
      </c>
      <c r="G388" s="323"/>
      <c r="H388" s="244"/>
      <c r="I388" s="244"/>
      <c r="J388" s="330"/>
      <c r="K388" s="323">
        <f t="shared" si="21"/>
        <v>10</v>
      </c>
      <c r="L388" s="324">
        <f t="shared" si="21"/>
        <v>170</v>
      </c>
    </row>
    <row r="389" spans="1:12">
      <c r="A389" s="194">
        <v>101</v>
      </c>
      <c r="B389" s="214" t="s">
        <v>373</v>
      </c>
      <c r="C389" s="579">
        <v>23.330000000000002</v>
      </c>
      <c r="D389" s="304" t="s">
        <v>24</v>
      </c>
      <c r="E389" s="323">
        <v>5</v>
      </c>
      <c r="F389" s="324">
        <v>116.65</v>
      </c>
      <c r="G389" s="323"/>
      <c r="H389" s="244"/>
      <c r="I389" s="244"/>
      <c r="J389" s="330"/>
      <c r="K389" s="323">
        <f t="shared" si="21"/>
        <v>5</v>
      </c>
      <c r="L389" s="324">
        <f t="shared" si="21"/>
        <v>116.65</v>
      </c>
    </row>
    <row r="390" spans="1:12">
      <c r="A390" s="194">
        <v>102</v>
      </c>
      <c r="B390" s="214" t="s">
        <v>374</v>
      </c>
      <c r="C390" s="579">
        <v>172.4</v>
      </c>
      <c r="D390" s="304" t="s">
        <v>24</v>
      </c>
      <c r="E390" s="323">
        <v>5</v>
      </c>
      <c r="F390" s="324">
        <v>862</v>
      </c>
      <c r="G390" s="323"/>
      <c r="H390" s="244"/>
      <c r="I390" s="244"/>
      <c r="J390" s="330"/>
      <c r="K390" s="323">
        <f t="shared" si="21"/>
        <v>5</v>
      </c>
      <c r="L390" s="324">
        <f t="shared" si="21"/>
        <v>862</v>
      </c>
    </row>
    <row r="391" spans="1:12">
      <c r="A391" s="194">
        <v>103</v>
      </c>
      <c r="B391" s="214" t="s">
        <v>375</v>
      </c>
      <c r="C391" s="579">
        <v>162.72</v>
      </c>
      <c r="D391" s="304" t="s">
        <v>24</v>
      </c>
      <c r="E391" s="323">
        <v>5</v>
      </c>
      <c r="F391" s="324">
        <v>813.6</v>
      </c>
      <c r="G391" s="323"/>
      <c r="H391" s="244"/>
      <c r="I391" s="244"/>
      <c r="J391" s="330"/>
      <c r="K391" s="323">
        <f t="shared" si="21"/>
        <v>5</v>
      </c>
      <c r="L391" s="324">
        <f t="shared" si="21"/>
        <v>813.6</v>
      </c>
    </row>
    <row r="392" spans="1:12">
      <c r="A392" s="194">
        <v>104</v>
      </c>
      <c r="B392" s="214" t="s">
        <v>376</v>
      </c>
      <c r="C392" s="579">
        <v>131.66</v>
      </c>
      <c r="D392" s="304" t="s">
        <v>24</v>
      </c>
      <c r="E392" s="323">
        <v>5</v>
      </c>
      <c r="F392" s="324">
        <v>658.3</v>
      </c>
      <c r="G392" s="323"/>
      <c r="H392" s="244"/>
      <c r="I392" s="244"/>
      <c r="J392" s="330"/>
      <c r="K392" s="323">
        <f t="shared" si="21"/>
        <v>5</v>
      </c>
      <c r="L392" s="324">
        <f t="shared" si="21"/>
        <v>658.3</v>
      </c>
    </row>
    <row r="393" spans="1:12">
      <c r="A393" s="194">
        <v>105</v>
      </c>
      <c r="B393" s="214" t="s">
        <v>377</v>
      </c>
      <c r="C393" s="579">
        <v>49</v>
      </c>
      <c r="D393" s="304" t="s">
        <v>24</v>
      </c>
      <c r="E393" s="323">
        <v>10</v>
      </c>
      <c r="F393" s="324">
        <v>490</v>
      </c>
      <c r="G393" s="323"/>
      <c r="H393" s="244"/>
      <c r="I393" s="244"/>
      <c r="J393" s="330"/>
      <c r="K393" s="323">
        <f t="shared" si="21"/>
        <v>10</v>
      </c>
      <c r="L393" s="324">
        <f t="shared" si="21"/>
        <v>490</v>
      </c>
    </row>
    <row r="394" spans="1:12">
      <c r="A394" s="194">
        <v>106</v>
      </c>
      <c r="B394" s="214" t="s">
        <v>378</v>
      </c>
      <c r="C394" s="579">
        <v>180</v>
      </c>
      <c r="D394" s="304" t="s">
        <v>24</v>
      </c>
      <c r="E394" s="323">
        <v>1</v>
      </c>
      <c r="F394" s="324">
        <v>180</v>
      </c>
      <c r="G394" s="323"/>
      <c r="H394" s="244"/>
      <c r="I394" s="244"/>
      <c r="J394" s="330"/>
      <c r="K394" s="323">
        <f t="shared" si="21"/>
        <v>1</v>
      </c>
      <c r="L394" s="324">
        <f t="shared" si="21"/>
        <v>180</v>
      </c>
    </row>
    <row r="395" spans="1:12">
      <c r="A395" s="194">
        <v>107</v>
      </c>
      <c r="B395" s="214" t="s">
        <v>379</v>
      </c>
      <c r="C395" s="579">
        <v>18.96</v>
      </c>
      <c r="D395" s="304" t="s">
        <v>24</v>
      </c>
      <c r="E395" s="323">
        <v>1</v>
      </c>
      <c r="F395" s="324">
        <v>18.96</v>
      </c>
      <c r="G395" s="323"/>
      <c r="H395" s="244"/>
      <c r="I395" s="244"/>
      <c r="J395" s="330"/>
      <c r="K395" s="323">
        <f t="shared" si="21"/>
        <v>1</v>
      </c>
      <c r="L395" s="324">
        <f t="shared" si="21"/>
        <v>18.96</v>
      </c>
    </row>
    <row r="396" spans="1:12">
      <c r="A396" s="194">
        <v>108</v>
      </c>
      <c r="B396" s="214" t="s">
        <v>380</v>
      </c>
      <c r="C396" s="579">
        <v>40</v>
      </c>
      <c r="D396" s="304" t="s">
        <v>24</v>
      </c>
      <c r="E396" s="323">
        <v>20</v>
      </c>
      <c r="F396" s="324">
        <v>800</v>
      </c>
      <c r="G396" s="323"/>
      <c r="H396" s="244"/>
      <c r="I396" s="244"/>
      <c r="J396" s="330"/>
      <c r="K396" s="323">
        <f t="shared" si="21"/>
        <v>20</v>
      </c>
      <c r="L396" s="324">
        <f t="shared" si="21"/>
        <v>800</v>
      </c>
    </row>
    <row r="397" spans="1:12">
      <c r="A397" s="194">
        <v>109</v>
      </c>
      <c r="B397" s="214" t="s">
        <v>323</v>
      </c>
      <c r="C397" s="579">
        <v>45.24</v>
      </c>
      <c r="D397" s="304" t="s">
        <v>24</v>
      </c>
      <c r="E397" s="323">
        <v>2</v>
      </c>
      <c r="F397" s="324">
        <v>90.48</v>
      </c>
      <c r="G397" s="323"/>
      <c r="H397" s="244"/>
      <c r="I397" s="244"/>
      <c r="J397" s="330"/>
      <c r="K397" s="323">
        <f t="shared" si="21"/>
        <v>2</v>
      </c>
      <c r="L397" s="324">
        <f t="shared" si="21"/>
        <v>90.48</v>
      </c>
    </row>
    <row r="398" spans="1:12">
      <c r="A398" s="194">
        <v>110</v>
      </c>
      <c r="B398" s="214" t="s">
        <v>228</v>
      </c>
      <c r="C398" s="579">
        <v>46</v>
      </c>
      <c r="D398" s="304" t="s">
        <v>24</v>
      </c>
      <c r="E398" s="323">
        <v>1</v>
      </c>
      <c r="F398" s="324">
        <v>46</v>
      </c>
      <c r="G398" s="323"/>
      <c r="H398" s="244"/>
      <c r="I398" s="244"/>
      <c r="J398" s="330"/>
      <c r="K398" s="323">
        <f t="shared" si="21"/>
        <v>1</v>
      </c>
      <c r="L398" s="324">
        <f t="shared" si="21"/>
        <v>46</v>
      </c>
    </row>
    <row r="399" spans="1:12">
      <c r="A399" s="194">
        <v>111</v>
      </c>
      <c r="B399" s="214" t="s">
        <v>352</v>
      </c>
      <c r="C399" s="579">
        <v>60</v>
      </c>
      <c r="D399" s="304" t="s">
        <v>24</v>
      </c>
      <c r="E399" s="323">
        <v>2</v>
      </c>
      <c r="F399" s="324">
        <v>120</v>
      </c>
      <c r="G399" s="323"/>
      <c r="H399" s="244"/>
      <c r="I399" s="244"/>
      <c r="J399" s="330"/>
      <c r="K399" s="323">
        <f t="shared" si="21"/>
        <v>2</v>
      </c>
      <c r="L399" s="324">
        <f t="shared" si="21"/>
        <v>120</v>
      </c>
    </row>
    <row r="400" spans="1:12">
      <c r="A400" s="194">
        <v>112</v>
      </c>
      <c r="B400" s="214" t="s">
        <v>323</v>
      </c>
      <c r="C400" s="579">
        <v>44.4</v>
      </c>
      <c r="D400" s="304" t="s">
        <v>24</v>
      </c>
      <c r="E400" s="323">
        <v>8</v>
      </c>
      <c r="F400" s="324">
        <v>355.2</v>
      </c>
      <c r="G400" s="323"/>
      <c r="H400" s="244"/>
      <c r="I400" s="244"/>
      <c r="J400" s="330"/>
      <c r="K400" s="323">
        <f t="shared" si="21"/>
        <v>8</v>
      </c>
      <c r="L400" s="324">
        <f t="shared" si="21"/>
        <v>355.2</v>
      </c>
    </row>
    <row r="401" spans="1:12">
      <c r="A401" s="194">
        <v>113</v>
      </c>
      <c r="B401" s="214" t="s">
        <v>228</v>
      </c>
      <c r="C401" s="579">
        <v>40</v>
      </c>
      <c r="D401" s="304" t="s">
        <v>24</v>
      </c>
      <c r="E401" s="323">
        <v>2</v>
      </c>
      <c r="F401" s="324">
        <v>80</v>
      </c>
      <c r="G401" s="323"/>
      <c r="H401" s="244"/>
      <c r="I401" s="244"/>
      <c r="J401" s="330"/>
      <c r="K401" s="323">
        <f t="shared" si="21"/>
        <v>2</v>
      </c>
      <c r="L401" s="324">
        <f t="shared" si="21"/>
        <v>80</v>
      </c>
    </row>
    <row r="402" spans="1:12">
      <c r="A402" s="194">
        <v>114</v>
      </c>
      <c r="B402" s="214" t="s">
        <v>221</v>
      </c>
      <c r="C402" s="579">
        <v>163.05000000000001</v>
      </c>
      <c r="D402" s="304" t="s">
        <v>24</v>
      </c>
      <c r="E402" s="323">
        <v>2</v>
      </c>
      <c r="F402" s="324">
        <v>326.10000000000002</v>
      </c>
      <c r="G402" s="323"/>
      <c r="H402" s="244"/>
      <c r="I402" s="244"/>
      <c r="J402" s="330"/>
      <c r="K402" s="323">
        <f t="shared" si="21"/>
        <v>2</v>
      </c>
      <c r="L402" s="324">
        <f t="shared" si="21"/>
        <v>326.10000000000002</v>
      </c>
    </row>
    <row r="403" spans="1:12">
      <c r="A403" s="194">
        <v>115</v>
      </c>
      <c r="B403" s="214" t="s">
        <v>383</v>
      </c>
      <c r="C403" s="579">
        <v>16</v>
      </c>
      <c r="D403" s="304" t="s">
        <v>24</v>
      </c>
      <c r="E403" s="323">
        <v>5</v>
      </c>
      <c r="F403" s="324">
        <v>80</v>
      </c>
      <c r="G403" s="323"/>
      <c r="H403" s="244"/>
      <c r="I403" s="244"/>
      <c r="J403" s="330"/>
      <c r="K403" s="323">
        <f t="shared" si="21"/>
        <v>5</v>
      </c>
      <c r="L403" s="324">
        <f t="shared" si="21"/>
        <v>80</v>
      </c>
    </row>
    <row r="404" spans="1:12">
      <c r="A404" s="194">
        <v>116</v>
      </c>
      <c r="B404" s="214" t="s">
        <v>235</v>
      </c>
      <c r="C404" s="579">
        <v>398.4</v>
      </c>
      <c r="D404" s="304" t="s">
        <v>24</v>
      </c>
      <c r="E404" s="323">
        <v>1</v>
      </c>
      <c r="F404" s="324">
        <v>398.4</v>
      </c>
      <c r="G404" s="323"/>
      <c r="H404" s="244"/>
      <c r="I404" s="244"/>
      <c r="J404" s="330"/>
      <c r="K404" s="323">
        <f t="shared" si="21"/>
        <v>1</v>
      </c>
      <c r="L404" s="324">
        <f t="shared" si="21"/>
        <v>398.4</v>
      </c>
    </row>
    <row r="405" spans="1:12">
      <c r="A405" s="194">
        <v>117</v>
      </c>
      <c r="B405" s="214" t="s">
        <v>384</v>
      </c>
      <c r="C405" s="579">
        <v>175.08</v>
      </c>
      <c r="D405" s="304" t="s">
        <v>24</v>
      </c>
      <c r="E405" s="323">
        <v>17</v>
      </c>
      <c r="F405" s="324">
        <v>2976.36</v>
      </c>
      <c r="G405" s="323"/>
      <c r="H405" s="244"/>
      <c r="I405" s="244"/>
      <c r="J405" s="330"/>
      <c r="K405" s="323">
        <f t="shared" si="21"/>
        <v>17</v>
      </c>
      <c r="L405" s="324">
        <f t="shared" si="21"/>
        <v>2976.36</v>
      </c>
    </row>
    <row r="406" spans="1:12">
      <c r="A406" s="194">
        <v>118</v>
      </c>
      <c r="B406" s="214" t="s">
        <v>384</v>
      </c>
      <c r="C406" s="579">
        <v>175.07999999999998</v>
      </c>
      <c r="D406" s="304" t="s">
        <v>24</v>
      </c>
      <c r="E406" s="323">
        <v>40</v>
      </c>
      <c r="F406" s="324">
        <v>7003.2</v>
      </c>
      <c r="G406" s="323"/>
      <c r="H406" s="244"/>
      <c r="I406" s="244"/>
      <c r="J406" s="330"/>
      <c r="K406" s="323">
        <f t="shared" si="21"/>
        <v>40</v>
      </c>
      <c r="L406" s="324">
        <f t="shared" si="21"/>
        <v>7003.2</v>
      </c>
    </row>
    <row r="407" spans="1:12">
      <c r="A407" s="194">
        <v>119</v>
      </c>
      <c r="B407" s="214" t="s">
        <v>385</v>
      </c>
      <c r="C407" s="579">
        <v>23.7</v>
      </c>
      <c r="D407" s="304" t="s">
        <v>24</v>
      </c>
      <c r="E407" s="323">
        <v>1</v>
      </c>
      <c r="F407" s="324">
        <v>23.7</v>
      </c>
      <c r="G407" s="323"/>
      <c r="H407" s="244"/>
      <c r="I407" s="244"/>
      <c r="J407" s="330"/>
      <c r="K407" s="323">
        <f t="shared" si="21"/>
        <v>1</v>
      </c>
      <c r="L407" s="324">
        <f t="shared" si="21"/>
        <v>23.7</v>
      </c>
    </row>
    <row r="408" spans="1:12">
      <c r="A408" s="194">
        <v>120</v>
      </c>
      <c r="B408" s="214" t="s">
        <v>386</v>
      </c>
      <c r="C408" s="579">
        <v>20.399999999999999</v>
      </c>
      <c r="D408" s="304" t="s">
        <v>24</v>
      </c>
      <c r="E408" s="323">
        <v>1</v>
      </c>
      <c r="F408" s="324">
        <v>20.399999999999999</v>
      </c>
      <c r="G408" s="323"/>
      <c r="H408" s="244"/>
      <c r="I408" s="244"/>
      <c r="J408" s="330"/>
      <c r="K408" s="323">
        <f t="shared" si="21"/>
        <v>1</v>
      </c>
      <c r="L408" s="324">
        <f t="shared" si="21"/>
        <v>20.399999999999999</v>
      </c>
    </row>
    <row r="409" spans="1:12">
      <c r="A409" s="194">
        <v>121</v>
      </c>
      <c r="B409" s="214" t="s">
        <v>388</v>
      </c>
      <c r="C409" s="579">
        <v>155</v>
      </c>
      <c r="D409" s="304" t="s">
        <v>24</v>
      </c>
      <c r="E409" s="323">
        <v>1</v>
      </c>
      <c r="F409" s="324">
        <v>155</v>
      </c>
      <c r="G409" s="323"/>
      <c r="H409" s="244"/>
      <c r="I409" s="244"/>
      <c r="J409" s="330"/>
      <c r="K409" s="323">
        <f t="shared" si="21"/>
        <v>1</v>
      </c>
      <c r="L409" s="324">
        <f t="shared" si="21"/>
        <v>155</v>
      </c>
    </row>
    <row r="410" spans="1:12">
      <c r="A410" s="194">
        <v>122</v>
      </c>
      <c r="B410" s="214" t="s">
        <v>389</v>
      </c>
      <c r="C410" s="579">
        <v>142.53</v>
      </c>
      <c r="D410" s="304" t="s">
        <v>24</v>
      </c>
      <c r="E410" s="323">
        <v>2</v>
      </c>
      <c r="F410" s="324">
        <v>285.06</v>
      </c>
      <c r="G410" s="323"/>
      <c r="H410" s="244"/>
      <c r="I410" s="244"/>
      <c r="J410" s="330"/>
      <c r="K410" s="323">
        <f t="shared" si="21"/>
        <v>2</v>
      </c>
      <c r="L410" s="324">
        <f t="shared" si="21"/>
        <v>285.06</v>
      </c>
    </row>
    <row r="411" spans="1:12">
      <c r="A411" s="194">
        <v>123</v>
      </c>
      <c r="B411" s="214" t="s">
        <v>390</v>
      </c>
      <c r="C411" s="579">
        <v>155</v>
      </c>
      <c r="D411" s="304" t="s">
        <v>24</v>
      </c>
      <c r="E411" s="323">
        <v>1</v>
      </c>
      <c r="F411" s="324">
        <v>155</v>
      </c>
      <c r="G411" s="323"/>
      <c r="H411" s="244"/>
      <c r="I411" s="244"/>
      <c r="J411" s="330"/>
      <c r="K411" s="323">
        <f t="shared" si="21"/>
        <v>1</v>
      </c>
      <c r="L411" s="324">
        <f t="shared" si="21"/>
        <v>155</v>
      </c>
    </row>
    <row r="412" spans="1:12">
      <c r="A412" s="194">
        <v>124</v>
      </c>
      <c r="B412" s="214" t="s">
        <v>391</v>
      </c>
      <c r="C412" s="579">
        <v>190</v>
      </c>
      <c r="D412" s="304" t="s">
        <v>24</v>
      </c>
      <c r="E412" s="323">
        <v>1</v>
      </c>
      <c r="F412" s="324">
        <v>190</v>
      </c>
      <c r="G412" s="323"/>
      <c r="H412" s="244"/>
      <c r="I412" s="244"/>
      <c r="J412" s="330"/>
      <c r="K412" s="323">
        <f t="shared" si="21"/>
        <v>1</v>
      </c>
      <c r="L412" s="324">
        <f t="shared" si="21"/>
        <v>190</v>
      </c>
    </row>
    <row r="413" spans="1:12">
      <c r="A413" s="194">
        <v>125</v>
      </c>
      <c r="B413" s="214" t="s">
        <v>392</v>
      </c>
      <c r="C413" s="579">
        <v>270</v>
      </c>
      <c r="D413" s="304" t="s">
        <v>24</v>
      </c>
      <c r="E413" s="323">
        <v>5</v>
      </c>
      <c r="F413" s="324">
        <v>1350</v>
      </c>
      <c r="G413" s="323"/>
      <c r="H413" s="244"/>
      <c r="I413" s="244"/>
      <c r="J413" s="330"/>
      <c r="K413" s="323">
        <f t="shared" si="21"/>
        <v>5</v>
      </c>
      <c r="L413" s="324">
        <f t="shared" si="21"/>
        <v>1350</v>
      </c>
    </row>
    <row r="414" spans="1:12">
      <c r="A414" s="194">
        <v>126</v>
      </c>
      <c r="B414" s="214" t="s">
        <v>393</v>
      </c>
      <c r="C414" s="579">
        <v>240</v>
      </c>
      <c r="D414" s="304" t="s">
        <v>24</v>
      </c>
      <c r="E414" s="323">
        <v>5</v>
      </c>
      <c r="F414" s="324">
        <v>1200</v>
      </c>
      <c r="G414" s="323"/>
      <c r="H414" s="244"/>
      <c r="I414" s="244"/>
      <c r="J414" s="330"/>
      <c r="K414" s="323">
        <f t="shared" si="21"/>
        <v>5</v>
      </c>
      <c r="L414" s="324">
        <f t="shared" si="21"/>
        <v>1200</v>
      </c>
    </row>
    <row r="415" spans="1:12">
      <c r="A415" s="194">
        <v>127</v>
      </c>
      <c r="B415" s="214" t="s">
        <v>394</v>
      </c>
      <c r="C415" s="579">
        <v>220</v>
      </c>
      <c r="D415" s="304" t="s">
        <v>24</v>
      </c>
      <c r="E415" s="323">
        <v>5</v>
      </c>
      <c r="F415" s="324">
        <v>1100</v>
      </c>
      <c r="G415" s="323"/>
      <c r="H415" s="244"/>
      <c r="I415" s="244"/>
      <c r="J415" s="330"/>
      <c r="K415" s="323">
        <f t="shared" si="21"/>
        <v>5</v>
      </c>
      <c r="L415" s="324">
        <f t="shared" si="21"/>
        <v>1100</v>
      </c>
    </row>
    <row r="416" spans="1:12">
      <c r="A416" s="194">
        <v>128</v>
      </c>
      <c r="B416" s="214" t="s">
        <v>395</v>
      </c>
      <c r="C416" s="579">
        <v>35</v>
      </c>
      <c r="D416" s="304" t="s">
        <v>24</v>
      </c>
      <c r="E416" s="323">
        <v>9</v>
      </c>
      <c r="F416" s="324">
        <v>315</v>
      </c>
      <c r="G416" s="323"/>
      <c r="H416" s="244"/>
      <c r="I416" s="244"/>
      <c r="J416" s="330"/>
      <c r="K416" s="323">
        <f t="shared" si="21"/>
        <v>9</v>
      </c>
      <c r="L416" s="324">
        <f t="shared" si="21"/>
        <v>315</v>
      </c>
    </row>
    <row r="417" spans="1:12">
      <c r="A417" s="194">
        <v>129</v>
      </c>
      <c r="B417" s="214" t="s">
        <v>396</v>
      </c>
      <c r="C417" s="579">
        <v>15</v>
      </c>
      <c r="D417" s="304" t="s">
        <v>24</v>
      </c>
      <c r="E417" s="323">
        <v>7</v>
      </c>
      <c r="F417" s="324">
        <v>105</v>
      </c>
      <c r="G417" s="323"/>
      <c r="H417" s="244"/>
      <c r="I417" s="244"/>
      <c r="J417" s="330"/>
      <c r="K417" s="323">
        <f t="shared" si="21"/>
        <v>7</v>
      </c>
      <c r="L417" s="324">
        <f t="shared" si="21"/>
        <v>105</v>
      </c>
    </row>
    <row r="418" spans="1:12">
      <c r="A418" s="194">
        <v>130</v>
      </c>
      <c r="B418" s="214" t="s">
        <v>397</v>
      </c>
      <c r="C418" s="579">
        <v>20</v>
      </c>
      <c r="D418" s="304" t="s">
        <v>24</v>
      </c>
      <c r="E418" s="323">
        <v>2</v>
      </c>
      <c r="F418" s="324">
        <v>40</v>
      </c>
      <c r="G418" s="323"/>
      <c r="H418" s="244"/>
      <c r="I418" s="244"/>
      <c r="J418" s="330"/>
      <c r="K418" s="323">
        <f t="shared" si="21"/>
        <v>2</v>
      </c>
      <c r="L418" s="324">
        <f t="shared" si="21"/>
        <v>40</v>
      </c>
    </row>
    <row r="419" spans="1:12">
      <c r="A419" s="194">
        <v>131</v>
      </c>
      <c r="B419" s="214" t="s">
        <v>398</v>
      </c>
      <c r="C419" s="579">
        <v>49</v>
      </c>
      <c r="D419" s="304" t="s">
        <v>24</v>
      </c>
      <c r="E419" s="323">
        <v>15</v>
      </c>
      <c r="F419" s="324">
        <v>735</v>
      </c>
      <c r="G419" s="323"/>
      <c r="H419" s="244"/>
      <c r="I419" s="244"/>
      <c r="J419" s="330"/>
      <c r="K419" s="323">
        <f t="shared" si="21"/>
        <v>15</v>
      </c>
      <c r="L419" s="324">
        <f t="shared" si="21"/>
        <v>735</v>
      </c>
    </row>
    <row r="420" spans="1:12">
      <c r="A420" s="194">
        <v>132</v>
      </c>
      <c r="B420" s="214" t="s">
        <v>404</v>
      </c>
      <c r="C420" s="579">
        <v>100</v>
      </c>
      <c r="D420" s="304" t="s">
        <v>24</v>
      </c>
      <c r="E420" s="323">
        <v>2</v>
      </c>
      <c r="F420" s="324">
        <v>200</v>
      </c>
      <c r="G420" s="323"/>
      <c r="H420" s="244"/>
      <c r="I420" s="244"/>
      <c r="J420" s="330"/>
      <c r="K420" s="323">
        <f t="shared" si="21"/>
        <v>2</v>
      </c>
      <c r="L420" s="324">
        <f t="shared" si="21"/>
        <v>200</v>
      </c>
    </row>
    <row r="421" spans="1:12">
      <c r="A421" s="194">
        <v>133</v>
      </c>
      <c r="B421" s="214" t="s">
        <v>405</v>
      </c>
      <c r="C421" s="579">
        <v>150</v>
      </c>
      <c r="D421" s="304" t="s">
        <v>24</v>
      </c>
      <c r="E421" s="323">
        <v>1</v>
      </c>
      <c r="F421" s="324">
        <v>150</v>
      </c>
      <c r="G421" s="323"/>
      <c r="H421" s="244"/>
      <c r="I421" s="244"/>
      <c r="J421" s="330"/>
      <c r="K421" s="323">
        <f t="shared" si="21"/>
        <v>1</v>
      </c>
      <c r="L421" s="324">
        <f t="shared" si="21"/>
        <v>150</v>
      </c>
    </row>
    <row r="422" spans="1:12">
      <c r="A422" s="194">
        <v>134</v>
      </c>
      <c r="B422" s="214" t="s">
        <v>406</v>
      </c>
      <c r="C422" s="579">
        <v>90</v>
      </c>
      <c r="D422" s="304" t="s">
        <v>24</v>
      </c>
      <c r="E422" s="323">
        <v>1</v>
      </c>
      <c r="F422" s="324">
        <v>90</v>
      </c>
      <c r="G422" s="323"/>
      <c r="H422" s="244"/>
      <c r="I422" s="244"/>
      <c r="J422" s="330"/>
      <c r="K422" s="323">
        <f t="shared" si="21"/>
        <v>1</v>
      </c>
      <c r="L422" s="324">
        <f t="shared" si="21"/>
        <v>90</v>
      </c>
    </row>
    <row r="423" spans="1:12">
      <c r="A423" s="194">
        <v>135</v>
      </c>
      <c r="B423" s="214" t="s">
        <v>407</v>
      </c>
      <c r="C423" s="579">
        <v>75</v>
      </c>
      <c r="D423" s="304" t="s">
        <v>24</v>
      </c>
      <c r="E423" s="323">
        <v>3</v>
      </c>
      <c r="F423" s="324">
        <v>225</v>
      </c>
      <c r="G423" s="323"/>
      <c r="H423" s="244"/>
      <c r="I423" s="244"/>
      <c r="J423" s="330"/>
      <c r="K423" s="323">
        <f t="shared" si="21"/>
        <v>3</v>
      </c>
      <c r="L423" s="324">
        <f t="shared" si="21"/>
        <v>225</v>
      </c>
    </row>
    <row r="424" spans="1:12">
      <c r="A424" s="194">
        <v>136</v>
      </c>
      <c r="B424" s="214" t="s">
        <v>408</v>
      </c>
      <c r="C424" s="579">
        <v>35</v>
      </c>
      <c r="D424" s="304" t="s">
        <v>24</v>
      </c>
      <c r="E424" s="323">
        <v>5</v>
      </c>
      <c r="F424" s="324">
        <v>175</v>
      </c>
      <c r="G424" s="323"/>
      <c r="H424" s="244"/>
      <c r="I424" s="244"/>
      <c r="J424" s="330"/>
      <c r="K424" s="323">
        <f t="shared" si="21"/>
        <v>5</v>
      </c>
      <c r="L424" s="324">
        <f t="shared" si="21"/>
        <v>175</v>
      </c>
    </row>
    <row r="425" spans="1:12">
      <c r="A425" s="194">
        <v>137</v>
      </c>
      <c r="B425" s="214" t="s">
        <v>409</v>
      </c>
      <c r="C425" s="579">
        <v>40</v>
      </c>
      <c r="D425" s="304" t="s">
        <v>24</v>
      </c>
      <c r="E425" s="323">
        <v>5</v>
      </c>
      <c r="F425" s="324">
        <v>200</v>
      </c>
      <c r="G425" s="323"/>
      <c r="H425" s="244"/>
      <c r="I425" s="244"/>
      <c r="J425" s="330"/>
      <c r="K425" s="323">
        <f t="shared" si="21"/>
        <v>5</v>
      </c>
      <c r="L425" s="324">
        <f t="shared" si="21"/>
        <v>200</v>
      </c>
    </row>
    <row r="426" spans="1:12">
      <c r="A426" s="194">
        <v>138</v>
      </c>
      <c r="B426" s="214" t="s">
        <v>411</v>
      </c>
      <c r="C426" s="579">
        <v>40</v>
      </c>
      <c r="D426" s="304" t="s">
        <v>24</v>
      </c>
      <c r="E426" s="323">
        <v>6</v>
      </c>
      <c r="F426" s="324">
        <v>240</v>
      </c>
      <c r="G426" s="323"/>
      <c r="H426" s="244"/>
      <c r="I426" s="244"/>
      <c r="J426" s="330"/>
      <c r="K426" s="323">
        <f t="shared" si="21"/>
        <v>6</v>
      </c>
      <c r="L426" s="324">
        <f t="shared" si="21"/>
        <v>240</v>
      </c>
    </row>
    <row r="427" spans="1:12">
      <c r="A427" s="194">
        <v>139</v>
      </c>
      <c r="B427" s="214" t="s">
        <v>412</v>
      </c>
      <c r="C427" s="579">
        <v>50</v>
      </c>
      <c r="D427" s="304" t="s">
        <v>24</v>
      </c>
      <c r="E427" s="323">
        <v>6</v>
      </c>
      <c r="F427" s="324">
        <v>300</v>
      </c>
      <c r="G427" s="323"/>
      <c r="H427" s="244"/>
      <c r="I427" s="244"/>
      <c r="J427" s="330"/>
      <c r="K427" s="323">
        <f t="shared" si="21"/>
        <v>6</v>
      </c>
      <c r="L427" s="324">
        <f t="shared" si="21"/>
        <v>300</v>
      </c>
    </row>
    <row r="428" spans="1:12">
      <c r="A428" s="194">
        <v>140</v>
      </c>
      <c r="B428" s="214" t="s">
        <v>413</v>
      </c>
      <c r="C428" s="579">
        <v>90</v>
      </c>
      <c r="D428" s="304" t="s">
        <v>24</v>
      </c>
      <c r="E428" s="323">
        <v>6</v>
      </c>
      <c r="F428" s="324">
        <v>540</v>
      </c>
      <c r="G428" s="323"/>
      <c r="H428" s="244"/>
      <c r="I428" s="244"/>
      <c r="J428" s="330"/>
      <c r="K428" s="323">
        <f t="shared" si="21"/>
        <v>6</v>
      </c>
      <c r="L428" s="324">
        <f t="shared" si="21"/>
        <v>540</v>
      </c>
    </row>
    <row r="429" spans="1:12">
      <c r="A429" s="194">
        <v>141</v>
      </c>
      <c r="B429" s="214" t="s">
        <v>414</v>
      </c>
      <c r="C429" s="579">
        <v>45</v>
      </c>
      <c r="D429" s="304" t="s">
        <v>24</v>
      </c>
      <c r="E429" s="323">
        <v>4</v>
      </c>
      <c r="F429" s="324">
        <v>180</v>
      </c>
      <c r="G429" s="323"/>
      <c r="H429" s="244"/>
      <c r="I429" s="244"/>
      <c r="J429" s="330"/>
      <c r="K429" s="323">
        <f t="shared" si="21"/>
        <v>4</v>
      </c>
      <c r="L429" s="324">
        <f t="shared" si="21"/>
        <v>180</v>
      </c>
    </row>
    <row r="430" spans="1:12">
      <c r="A430" s="194">
        <v>142</v>
      </c>
      <c r="B430" s="214" t="s">
        <v>416</v>
      </c>
      <c r="C430" s="579">
        <v>45</v>
      </c>
      <c r="D430" s="304" t="s">
        <v>24</v>
      </c>
      <c r="E430" s="323">
        <v>4</v>
      </c>
      <c r="F430" s="324">
        <v>180</v>
      </c>
      <c r="G430" s="323"/>
      <c r="H430" s="244"/>
      <c r="I430" s="244"/>
      <c r="J430" s="330"/>
      <c r="K430" s="323">
        <f t="shared" si="21"/>
        <v>4</v>
      </c>
      <c r="L430" s="324">
        <f t="shared" si="21"/>
        <v>180</v>
      </c>
    </row>
    <row r="431" spans="1:12">
      <c r="A431" s="194">
        <v>143</v>
      </c>
      <c r="B431" s="214" t="s">
        <v>417</v>
      </c>
      <c r="C431" s="579">
        <v>70</v>
      </c>
      <c r="D431" s="304" t="s">
        <v>24</v>
      </c>
      <c r="E431" s="323">
        <v>4</v>
      </c>
      <c r="F431" s="324">
        <v>280</v>
      </c>
      <c r="G431" s="323"/>
      <c r="H431" s="244"/>
      <c r="I431" s="244"/>
      <c r="J431" s="330"/>
      <c r="K431" s="323">
        <f t="shared" ref="K431:L449" si="22">E431+G431-I431</f>
        <v>4</v>
      </c>
      <c r="L431" s="324">
        <f t="shared" si="22"/>
        <v>280</v>
      </c>
    </row>
    <row r="432" spans="1:12">
      <c r="A432" s="194">
        <v>144</v>
      </c>
      <c r="B432" s="214" t="s">
        <v>418</v>
      </c>
      <c r="C432" s="579">
        <v>90</v>
      </c>
      <c r="D432" s="304" t="s">
        <v>24</v>
      </c>
      <c r="E432" s="323">
        <v>4</v>
      </c>
      <c r="F432" s="324">
        <v>360</v>
      </c>
      <c r="G432" s="323"/>
      <c r="H432" s="244"/>
      <c r="I432" s="244"/>
      <c r="J432" s="330"/>
      <c r="K432" s="323">
        <f t="shared" si="22"/>
        <v>4</v>
      </c>
      <c r="L432" s="324">
        <f t="shared" si="22"/>
        <v>360</v>
      </c>
    </row>
    <row r="433" spans="1:12">
      <c r="A433" s="194">
        <v>145</v>
      </c>
      <c r="B433" s="214" t="s">
        <v>421</v>
      </c>
      <c r="C433" s="579">
        <v>85</v>
      </c>
      <c r="D433" s="304" t="s">
        <v>24</v>
      </c>
      <c r="E433" s="323">
        <v>1</v>
      </c>
      <c r="F433" s="324">
        <v>85</v>
      </c>
      <c r="G433" s="323"/>
      <c r="H433" s="244"/>
      <c r="I433" s="244"/>
      <c r="J433" s="330"/>
      <c r="K433" s="323">
        <f t="shared" si="22"/>
        <v>1</v>
      </c>
      <c r="L433" s="324">
        <f t="shared" si="22"/>
        <v>85</v>
      </c>
    </row>
    <row r="434" spans="1:12">
      <c r="A434" s="194">
        <v>146</v>
      </c>
      <c r="B434" s="214" t="s">
        <v>422</v>
      </c>
      <c r="C434" s="579">
        <v>210</v>
      </c>
      <c r="D434" s="304" t="s">
        <v>24</v>
      </c>
      <c r="E434" s="323">
        <v>1</v>
      </c>
      <c r="F434" s="324">
        <v>210</v>
      </c>
      <c r="G434" s="323"/>
      <c r="H434" s="244"/>
      <c r="I434" s="244"/>
      <c r="J434" s="330"/>
      <c r="K434" s="323">
        <f t="shared" si="22"/>
        <v>1</v>
      </c>
      <c r="L434" s="324">
        <f t="shared" si="22"/>
        <v>210</v>
      </c>
    </row>
    <row r="435" spans="1:12">
      <c r="A435" s="194">
        <v>147</v>
      </c>
      <c r="B435" s="214" t="s">
        <v>424</v>
      </c>
      <c r="C435" s="579">
        <v>100</v>
      </c>
      <c r="D435" s="304" t="s">
        <v>24</v>
      </c>
      <c r="E435" s="323">
        <v>9</v>
      </c>
      <c r="F435" s="324">
        <v>900</v>
      </c>
      <c r="G435" s="323"/>
      <c r="H435" s="244"/>
      <c r="I435" s="244"/>
      <c r="J435" s="330"/>
      <c r="K435" s="323">
        <f t="shared" si="22"/>
        <v>9</v>
      </c>
      <c r="L435" s="324">
        <f t="shared" si="22"/>
        <v>900</v>
      </c>
    </row>
    <row r="436" spans="1:12">
      <c r="A436" s="194">
        <v>148</v>
      </c>
      <c r="B436" s="214" t="s">
        <v>425</v>
      </c>
      <c r="C436" s="579">
        <v>100</v>
      </c>
      <c r="D436" s="304" t="s">
        <v>24</v>
      </c>
      <c r="E436" s="323">
        <v>5</v>
      </c>
      <c r="F436" s="324">
        <v>500</v>
      </c>
      <c r="G436" s="323"/>
      <c r="H436" s="244"/>
      <c r="I436" s="244"/>
      <c r="J436" s="330"/>
      <c r="K436" s="323">
        <f t="shared" si="22"/>
        <v>5</v>
      </c>
      <c r="L436" s="324">
        <f t="shared" si="22"/>
        <v>500</v>
      </c>
    </row>
    <row r="437" spans="1:12">
      <c r="A437" s="194">
        <v>149</v>
      </c>
      <c r="B437" s="214" t="s">
        <v>428</v>
      </c>
      <c r="C437" s="579">
        <v>90</v>
      </c>
      <c r="D437" s="304" t="s">
        <v>24</v>
      </c>
      <c r="E437" s="323">
        <v>1</v>
      </c>
      <c r="F437" s="324">
        <v>90</v>
      </c>
      <c r="G437" s="323"/>
      <c r="H437" s="244"/>
      <c r="I437" s="244"/>
      <c r="J437" s="330"/>
      <c r="K437" s="323">
        <f t="shared" si="22"/>
        <v>1</v>
      </c>
      <c r="L437" s="324">
        <f t="shared" si="22"/>
        <v>90</v>
      </c>
    </row>
    <row r="438" spans="1:12">
      <c r="A438" s="194">
        <v>150</v>
      </c>
      <c r="B438" s="214" t="s">
        <v>429</v>
      </c>
      <c r="C438" s="579">
        <v>90</v>
      </c>
      <c r="D438" s="304" t="s">
        <v>24</v>
      </c>
      <c r="E438" s="323">
        <v>1</v>
      </c>
      <c r="F438" s="324">
        <v>90</v>
      </c>
      <c r="G438" s="323"/>
      <c r="H438" s="244"/>
      <c r="I438" s="244"/>
      <c r="J438" s="330"/>
      <c r="K438" s="323">
        <f t="shared" si="22"/>
        <v>1</v>
      </c>
      <c r="L438" s="324">
        <f t="shared" si="22"/>
        <v>90</v>
      </c>
    </row>
    <row r="439" spans="1:12">
      <c r="A439" s="194">
        <v>151</v>
      </c>
      <c r="B439" s="214" t="s">
        <v>174</v>
      </c>
      <c r="C439" s="579">
        <v>1420</v>
      </c>
      <c r="D439" s="304" t="s">
        <v>24</v>
      </c>
      <c r="E439" s="323">
        <v>1</v>
      </c>
      <c r="F439" s="324">
        <v>1420</v>
      </c>
      <c r="G439" s="323"/>
      <c r="H439" s="244"/>
      <c r="I439" s="244"/>
      <c r="J439" s="330"/>
      <c r="K439" s="323">
        <f t="shared" si="22"/>
        <v>1</v>
      </c>
      <c r="L439" s="324">
        <f t="shared" si="22"/>
        <v>1420</v>
      </c>
    </row>
    <row r="440" spans="1:12">
      <c r="A440" s="194">
        <v>152</v>
      </c>
      <c r="B440" s="214" t="s">
        <v>700</v>
      </c>
      <c r="C440" s="597">
        <f>F440/E440</f>
        <v>15</v>
      </c>
      <c r="D440" s="304" t="s">
        <v>24</v>
      </c>
      <c r="E440" s="325">
        <v>8</v>
      </c>
      <c r="F440" s="326">
        <v>120</v>
      </c>
      <c r="G440" s="325"/>
      <c r="H440" s="246"/>
      <c r="I440" s="246"/>
      <c r="J440" s="329"/>
      <c r="K440" s="323">
        <f t="shared" si="22"/>
        <v>8</v>
      </c>
      <c r="L440" s="324">
        <f t="shared" si="22"/>
        <v>120</v>
      </c>
    </row>
    <row r="441" spans="1:12">
      <c r="A441" s="194">
        <v>153</v>
      </c>
      <c r="B441" s="214" t="s">
        <v>701</v>
      </c>
      <c r="C441" s="597">
        <f t="shared" ref="C441:C449" si="23">F441/E441</f>
        <v>20</v>
      </c>
      <c r="D441" s="304" t="s">
        <v>24</v>
      </c>
      <c r="E441" s="325">
        <v>8</v>
      </c>
      <c r="F441" s="326">
        <v>160</v>
      </c>
      <c r="G441" s="325"/>
      <c r="H441" s="246"/>
      <c r="I441" s="246"/>
      <c r="J441" s="329"/>
      <c r="K441" s="323">
        <f t="shared" si="22"/>
        <v>8</v>
      </c>
      <c r="L441" s="324">
        <f t="shared" si="22"/>
        <v>160</v>
      </c>
    </row>
    <row r="442" spans="1:12">
      <c r="A442" s="193">
        <v>154</v>
      </c>
      <c r="B442" s="214" t="s">
        <v>702</v>
      </c>
      <c r="C442" s="597">
        <f t="shared" si="23"/>
        <v>25</v>
      </c>
      <c r="D442" s="304" t="s">
        <v>24</v>
      </c>
      <c r="E442" s="325">
        <v>8</v>
      </c>
      <c r="F442" s="326">
        <v>200</v>
      </c>
      <c r="G442" s="325"/>
      <c r="H442" s="246"/>
      <c r="I442" s="246"/>
      <c r="J442" s="329"/>
      <c r="K442" s="323">
        <f t="shared" si="22"/>
        <v>8</v>
      </c>
      <c r="L442" s="324">
        <f t="shared" si="22"/>
        <v>200</v>
      </c>
    </row>
    <row r="443" spans="1:12">
      <c r="A443" s="193">
        <v>155</v>
      </c>
      <c r="B443" s="214" t="s">
        <v>703</v>
      </c>
      <c r="C443" s="597">
        <f t="shared" si="23"/>
        <v>25</v>
      </c>
      <c r="D443" s="304" t="s">
        <v>24</v>
      </c>
      <c r="E443" s="325">
        <v>8</v>
      </c>
      <c r="F443" s="326">
        <v>200</v>
      </c>
      <c r="G443" s="325"/>
      <c r="H443" s="246"/>
      <c r="I443" s="246"/>
      <c r="J443" s="329"/>
      <c r="K443" s="323">
        <f t="shared" si="22"/>
        <v>8</v>
      </c>
      <c r="L443" s="324">
        <f t="shared" si="22"/>
        <v>200</v>
      </c>
    </row>
    <row r="444" spans="1:12">
      <c r="A444" s="193">
        <v>156</v>
      </c>
      <c r="B444" s="214" t="s">
        <v>704</v>
      </c>
      <c r="C444" s="597">
        <f t="shared" si="23"/>
        <v>35</v>
      </c>
      <c r="D444" s="304" t="s">
        <v>24</v>
      </c>
      <c r="E444" s="325">
        <v>8</v>
      </c>
      <c r="F444" s="326">
        <v>280</v>
      </c>
      <c r="G444" s="325"/>
      <c r="H444" s="246"/>
      <c r="I444" s="246"/>
      <c r="J444" s="329"/>
      <c r="K444" s="323">
        <f t="shared" si="22"/>
        <v>8</v>
      </c>
      <c r="L444" s="324">
        <f t="shared" si="22"/>
        <v>280</v>
      </c>
    </row>
    <row r="445" spans="1:12">
      <c r="A445" s="193">
        <v>157</v>
      </c>
      <c r="B445" s="214" t="s">
        <v>705</v>
      </c>
      <c r="C445" s="597">
        <f t="shared" si="23"/>
        <v>50</v>
      </c>
      <c r="D445" s="304" t="s">
        <v>24</v>
      </c>
      <c r="E445" s="325">
        <v>8</v>
      </c>
      <c r="F445" s="326">
        <v>400</v>
      </c>
      <c r="G445" s="325"/>
      <c r="H445" s="246"/>
      <c r="I445" s="246"/>
      <c r="J445" s="329"/>
      <c r="K445" s="323">
        <f t="shared" si="22"/>
        <v>8</v>
      </c>
      <c r="L445" s="324">
        <f t="shared" si="22"/>
        <v>400</v>
      </c>
    </row>
    <row r="446" spans="1:12">
      <c r="A446" s="193">
        <v>158</v>
      </c>
      <c r="B446" s="214" t="s">
        <v>706</v>
      </c>
      <c r="C446" s="597">
        <f t="shared" si="23"/>
        <v>30</v>
      </c>
      <c r="D446" s="304" t="s">
        <v>24</v>
      </c>
      <c r="E446" s="325">
        <v>4</v>
      </c>
      <c r="F446" s="326">
        <v>120</v>
      </c>
      <c r="G446" s="325"/>
      <c r="H446" s="246"/>
      <c r="I446" s="246"/>
      <c r="J446" s="329"/>
      <c r="K446" s="323">
        <f t="shared" si="22"/>
        <v>4</v>
      </c>
      <c r="L446" s="324">
        <f t="shared" si="22"/>
        <v>120</v>
      </c>
    </row>
    <row r="447" spans="1:12">
      <c r="A447" s="193">
        <v>159</v>
      </c>
      <c r="B447" s="214" t="s">
        <v>479</v>
      </c>
      <c r="C447" s="597">
        <f t="shared" si="23"/>
        <v>35</v>
      </c>
      <c r="D447" s="304" t="s">
        <v>24</v>
      </c>
      <c r="E447" s="325">
        <v>4</v>
      </c>
      <c r="F447" s="326">
        <v>140</v>
      </c>
      <c r="G447" s="325"/>
      <c r="H447" s="246"/>
      <c r="I447" s="246"/>
      <c r="J447" s="329"/>
      <c r="K447" s="323">
        <f t="shared" si="22"/>
        <v>4</v>
      </c>
      <c r="L447" s="324">
        <f t="shared" si="22"/>
        <v>140</v>
      </c>
    </row>
    <row r="448" spans="1:12">
      <c r="A448" s="193">
        <v>160</v>
      </c>
      <c r="B448" s="214" t="s">
        <v>707</v>
      </c>
      <c r="C448" s="597">
        <f t="shared" si="23"/>
        <v>30</v>
      </c>
      <c r="D448" s="304" t="s">
        <v>24</v>
      </c>
      <c r="E448" s="325">
        <v>5</v>
      </c>
      <c r="F448" s="326">
        <v>150</v>
      </c>
      <c r="G448" s="325"/>
      <c r="H448" s="246"/>
      <c r="I448" s="246"/>
      <c r="J448" s="329"/>
      <c r="K448" s="323">
        <f t="shared" si="22"/>
        <v>5</v>
      </c>
      <c r="L448" s="324">
        <f t="shared" si="22"/>
        <v>150</v>
      </c>
    </row>
    <row r="449" spans="1:12">
      <c r="A449" s="193">
        <v>161</v>
      </c>
      <c r="B449" s="215" t="s">
        <v>699</v>
      </c>
      <c r="C449" s="597">
        <f t="shared" si="23"/>
        <v>600</v>
      </c>
      <c r="D449" s="304" t="s">
        <v>24</v>
      </c>
      <c r="E449" s="325">
        <v>1</v>
      </c>
      <c r="F449" s="326">
        <v>600</v>
      </c>
      <c r="G449" s="325"/>
      <c r="H449" s="246"/>
      <c r="I449" s="246"/>
      <c r="J449" s="329"/>
      <c r="K449" s="323">
        <f t="shared" si="22"/>
        <v>1</v>
      </c>
      <c r="L449" s="324">
        <f t="shared" si="22"/>
        <v>600</v>
      </c>
    </row>
    <row r="450" spans="1:12" ht="15.75" thickBot="1">
      <c r="A450" s="193">
        <v>162</v>
      </c>
      <c r="B450" s="157" t="s">
        <v>804</v>
      </c>
      <c r="C450" s="600">
        <v>180</v>
      </c>
      <c r="D450" s="601" t="s">
        <v>24</v>
      </c>
      <c r="E450" s="601"/>
      <c r="F450" s="602"/>
      <c r="G450" s="157">
        <v>22</v>
      </c>
      <c r="H450" s="157">
        <v>3960</v>
      </c>
      <c r="I450" s="157"/>
      <c r="J450" s="603"/>
      <c r="K450" s="604">
        <f t="shared" ref="K450:L450" si="24">SUM(E450+G450-I450)</f>
        <v>22</v>
      </c>
      <c r="L450" s="605">
        <f t="shared" si="24"/>
        <v>3960</v>
      </c>
    </row>
    <row r="451" spans="1:12" ht="15.75" thickBot="1">
      <c r="A451" s="227"/>
      <c r="B451" s="216" t="s">
        <v>430</v>
      </c>
      <c r="C451" s="585"/>
      <c r="D451" s="272"/>
      <c r="E451" s="327"/>
      <c r="F451" s="251">
        <f>SUM(F289:F449)</f>
        <v>43744.600000000006</v>
      </c>
      <c r="G451" s="327"/>
      <c r="H451" s="248"/>
      <c r="I451" s="248"/>
      <c r="J451" s="252"/>
      <c r="K451" s="327"/>
      <c r="L451" s="251">
        <f>SUM(L289:L449)</f>
        <v>43744.600000000006</v>
      </c>
    </row>
    <row r="452" spans="1:12" ht="15.75" thickBot="1">
      <c r="A452" s="227"/>
      <c r="B452" s="212" t="s">
        <v>431</v>
      </c>
      <c r="C452" s="585"/>
      <c r="D452" s="272"/>
      <c r="E452" s="327"/>
      <c r="F452" s="332"/>
      <c r="G452" s="327"/>
      <c r="H452" s="248"/>
      <c r="I452" s="248"/>
      <c r="J452" s="252"/>
      <c r="K452" s="327"/>
      <c r="L452" s="252"/>
    </row>
    <row r="453" spans="1:12">
      <c r="A453" s="228">
        <v>1</v>
      </c>
      <c r="B453" s="213" t="s">
        <v>301</v>
      </c>
      <c r="C453" s="578">
        <v>2.88</v>
      </c>
      <c r="D453" s="303" t="s">
        <v>24</v>
      </c>
      <c r="E453" s="321">
        <v>2</v>
      </c>
      <c r="F453" s="322">
        <v>5.76</v>
      </c>
      <c r="G453" s="321"/>
      <c r="H453" s="243"/>
      <c r="I453" s="243"/>
      <c r="J453" s="328"/>
      <c r="K453" s="323">
        <f t="shared" ref="K453:L468" si="25">E453+G453-I453</f>
        <v>2</v>
      </c>
      <c r="L453" s="324">
        <f t="shared" si="25"/>
        <v>5.76</v>
      </c>
    </row>
    <row r="454" spans="1:12">
      <c r="A454" s="194">
        <v>2</v>
      </c>
      <c r="B454" s="214" t="s">
        <v>432</v>
      </c>
      <c r="C454" s="578">
        <v>8.5</v>
      </c>
      <c r="D454" s="304" t="s">
        <v>24</v>
      </c>
      <c r="E454" s="323">
        <v>2</v>
      </c>
      <c r="F454" s="324">
        <v>17</v>
      </c>
      <c r="G454" s="323"/>
      <c r="H454" s="244"/>
      <c r="I454" s="244"/>
      <c r="J454" s="330"/>
      <c r="K454" s="323">
        <f t="shared" si="25"/>
        <v>2</v>
      </c>
      <c r="L454" s="324">
        <f t="shared" si="25"/>
        <v>17</v>
      </c>
    </row>
    <row r="455" spans="1:12">
      <c r="A455" s="194">
        <v>3</v>
      </c>
      <c r="B455" s="214" t="s">
        <v>433</v>
      </c>
      <c r="C455" s="578">
        <v>28.22</v>
      </c>
      <c r="D455" s="304" t="s">
        <v>24</v>
      </c>
      <c r="E455" s="323">
        <v>5</v>
      </c>
      <c r="F455" s="324">
        <v>141.1</v>
      </c>
      <c r="G455" s="323"/>
      <c r="H455" s="244"/>
      <c r="I455" s="244"/>
      <c r="J455" s="330"/>
      <c r="K455" s="323">
        <f t="shared" si="25"/>
        <v>5</v>
      </c>
      <c r="L455" s="324">
        <f t="shared" si="25"/>
        <v>141.1</v>
      </c>
    </row>
    <row r="456" spans="1:12">
      <c r="A456" s="194">
        <v>4</v>
      </c>
      <c r="B456" s="214" t="s">
        <v>434</v>
      </c>
      <c r="C456" s="578">
        <v>36.020000000000003</v>
      </c>
      <c r="D456" s="304" t="s">
        <v>24</v>
      </c>
      <c r="E456" s="323">
        <v>1</v>
      </c>
      <c r="F456" s="324">
        <v>36.020000000000003</v>
      </c>
      <c r="G456" s="323"/>
      <c r="H456" s="244"/>
      <c r="I456" s="244"/>
      <c r="J456" s="330"/>
      <c r="K456" s="323">
        <f t="shared" si="25"/>
        <v>1</v>
      </c>
      <c r="L456" s="324">
        <f t="shared" si="25"/>
        <v>36.020000000000003</v>
      </c>
    </row>
    <row r="457" spans="1:12">
      <c r="A457" s="194">
        <v>5</v>
      </c>
      <c r="B457" s="214" t="s">
        <v>435</v>
      </c>
      <c r="C457" s="578">
        <v>6.6</v>
      </c>
      <c r="D457" s="304" t="s">
        <v>24</v>
      </c>
      <c r="E457" s="323">
        <v>1</v>
      </c>
      <c r="F457" s="324">
        <v>6.6</v>
      </c>
      <c r="G457" s="323"/>
      <c r="H457" s="244"/>
      <c r="I457" s="244"/>
      <c r="J457" s="330"/>
      <c r="K457" s="323">
        <f t="shared" si="25"/>
        <v>1</v>
      </c>
      <c r="L457" s="324">
        <f t="shared" si="25"/>
        <v>6.6</v>
      </c>
    </row>
    <row r="458" spans="1:12">
      <c r="A458" s="194">
        <v>6</v>
      </c>
      <c r="B458" s="214" t="s">
        <v>437</v>
      </c>
      <c r="C458" s="578">
        <v>1.4</v>
      </c>
      <c r="D458" s="304" t="s">
        <v>438</v>
      </c>
      <c r="E458" s="323">
        <v>30</v>
      </c>
      <c r="F458" s="324">
        <v>42</v>
      </c>
      <c r="G458" s="323"/>
      <c r="H458" s="244"/>
      <c r="I458" s="244"/>
      <c r="J458" s="330"/>
      <c r="K458" s="323">
        <f t="shared" si="25"/>
        <v>30</v>
      </c>
      <c r="L458" s="324">
        <f t="shared" si="25"/>
        <v>42</v>
      </c>
    </row>
    <row r="459" spans="1:12">
      <c r="A459" s="194">
        <v>7</v>
      </c>
      <c r="B459" s="214" t="s">
        <v>440</v>
      </c>
      <c r="C459" s="578">
        <v>50</v>
      </c>
      <c r="D459" s="304" t="s">
        <v>24</v>
      </c>
      <c r="E459" s="323">
        <v>1</v>
      </c>
      <c r="F459" s="324">
        <v>50</v>
      </c>
      <c r="G459" s="323"/>
      <c r="H459" s="244"/>
      <c r="I459" s="244"/>
      <c r="J459" s="330"/>
      <c r="K459" s="323">
        <f t="shared" si="25"/>
        <v>1</v>
      </c>
      <c r="L459" s="324">
        <f t="shared" si="25"/>
        <v>50</v>
      </c>
    </row>
    <row r="460" spans="1:12">
      <c r="A460" s="194">
        <v>8</v>
      </c>
      <c r="B460" s="214" t="s">
        <v>444</v>
      </c>
      <c r="C460" s="578">
        <v>18</v>
      </c>
      <c r="D460" s="304" t="s">
        <v>24</v>
      </c>
      <c r="E460" s="323">
        <v>5</v>
      </c>
      <c r="F460" s="324">
        <v>90</v>
      </c>
      <c r="G460" s="323"/>
      <c r="H460" s="244"/>
      <c r="I460" s="244"/>
      <c r="J460" s="330"/>
      <c r="K460" s="323">
        <f t="shared" si="25"/>
        <v>5</v>
      </c>
      <c r="L460" s="324">
        <f t="shared" si="25"/>
        <v>90</v>
      </c>
    </row>
    <row r="461" spans="1:12">
      <c r="A461" s="194">
        <v>9</v>
      </c>
      <c r="B461" s="214" t="s">
        <v>445</v>
      </c>
      <c r="C461" s="578">
        <v>50</v>
      </c>
      <c r="D461" s="304" t="s">
        <v>24</v>
      </c>
      <c r="E461" s="323">
        <v>1</v>
      </c>
      <c r="F461" s="324">
        <v>50</v>
      </c>
      <c r="G461" s="323"/>
      <c r="H461" s="244"/>
      <c r="I461" s="244"/>
      <c r="J461" s="330"/>
      <c r="K461" s="323">
        <f t="shared" si="25"/>
        <v>1</v>
      </c>
      <c r="L461" s="324">
        <f t="shared" si="25"/>
        <v>50</v>
      </c>
    </row>
    <row r="462" spans="1:12">
      <c r="A462" s="194">
        <v>10</v>
      </c>
      <c r="B462" s="214" t="s">
        <v>446</v>
      </c>
      <c r="C462" s="578">
        <v>11.5</v>
      </c>
      <c r="D462" s="304" t="s">
        <v>24</v>
      </c>
      <c r="E462" s="323">
        <v>4</v>
      </c>
      <c r="F462" s="324">
        <v>46</v>
      </c>
      <c r="G462" s="323"/>
      <c r="H462" s="244"/>
      <c r="I462" s="244"/>
      <c r="J462" s="330"/>
      <c r="K462" s="323">
        <f t="shared" si="25"/>
        <v>4</v>
      </c>
      <c r="L462" s="324">
        <f t="shared" si="25"/>
        <v>46</v>
      </c>
    </row>
    <row r="463" spans="1:12">
      <c r="A463" s="194">
        <v>11</v>
      </c>
      <c r="B463" s="214" t="s">
        <v>444</v>
      </c>
      <c r="C463" s="578">
        <v>18</v>
      </c>
      <c r="D463" s="304" t="s">
        <v>24</v>
      </c>
      <c r="E463" s="323">
        <v>3</v>
      </c>
      <c r="F463" s="324">
        <v>54</v>
      </c>
      <c r="G463" s="323"/>
      <c r="H463" s="244"/>
      <c r="I463" s="244"/>
      <c r="J463" s="330"/>
      <c r="K463" s="323">
        <f t="shared" si="25"/>
        <v>3</v>
      </c>
      <c r="L463" s="324">
        <f t="shared" si="25"/>
        <v>54</v>
      </c>
    </row>
    <row r="464" spans="1:12">
      <c r="A464" s="194">
        <v>12</v>
      </c>
      <c r="B464" s="214" t="s">
        <v>447</v>
      </c>
      <c r="C464" s="578">
        <v>15</v>
      </c>
      <c r="D464" s="304" t="s">
        <v>24</v>
      </c>
      <c r="E464" s="323">
        <v>4</v>
      </c>
      <c r="F464" s="324">
        <v>60</v>
      </c>
      <c r="G464" s="323"/>
      <c r="H464" s="244"/>
      <c r="I464" s="244"/>
      <c r="J464" s="330"/>
      <c r="K464" s="323">
        <f t="shared" si="25"/>
        <v>4</v>
      </c>
      <c r="L464" s="324">
        <f t="shared" si="25"/>
        <v>60</v>
      </c>
    </row>
    <row r="465" spans="1:12">
      <c r="A465" s="194">
        <v>13</v>
      </c>
      <c r="B465" s="214" t="s">
        <v>448</v>
      </c>
      <c r="C465" s="578">
        <v>84</v>
      </c>
      <c r="D465" s="304" t="s">
        <v>24</v>
      </c>
      <c r="E465" s="323">
        <v>1</v>
      </c>
      <c r="F465" s="324">
        <v>84</v>
      </c>
      <c r="G465" s="323"/>
      <c r="H465" s="244"/>
      <c r="I465" s="244"/>
      <c r="J465" s="330"/>
      <c r="K465" s="323">
        <f t="shared" si="25"/>
        <v>1</v>
      </c>
      <c r="L465" s="324">
        <f t="shared" si="25"/>
        <v>84</v>
      </c>
    </row>
    <row r="466" spans="1:12">
      <c r="A466" s="194">
        <v>14</v>
      </c>
      <c r="B466" s="214" t="s">
        <v>449</v>
      </c>
      <c r="C466" s="578">
        <v>58</v>
      </c>
      <c r="D466" s="304" t="s">
        <v>24</v>
      </c>
      <c r="E466" s="323">
        <v>1</v>
      </c>
      <c r="F466" s="324">
        <v>58</v>
      </c>
      <c r="G466" s="323"/>
      <c r="H466" s="244"/>
      <c r="I466" s="244"/>
      <c r="J466" s="330"/>
      <c r="K466" s="323">
        <f t="shared" si="25"/>
        <v>1</v>
      </c>
      <c r="L466" s="324">
        <f t="shared" si="25"/>
        <v>58</v>
      </c>
    </row>
    <row r="467" spans="1:12">
      <c r="A467" s="194">
        <v>15</v>
      </c>
      <c r="B467" s="214" t="s">
        <v>440</v>
      </c>
      <c r="C467" s="578">
        <v>60</v>
      </c>
      <c r="D467" s="304" t="s">
        <v>24</v>
      </c>
      <c r="E467" s="323">
        <v>1</v>
      </c>
      <c r="F467" s="324">
        <v>60</v>
      </c>
      <c r="G467" s="323"/>
      <c r="H467" s="244"/>
      <c r="I467" s="244"/>
      <c r="J467" s="330"/>
      <c r="K467" s="323">
        <f t="shared" si="25"/>
        <v>1</v>
      </c>
      <c r="L467" s="324">
        <f t="shared" si="25"/>
        <v>60</v>
      </c>
    </row>
    <row r="468" spans="1:12">
      <c r="A468" s="194">
        <v>16</v>
      </c>
      <c r="B468" s="214" t="s">
        <v>451</v>
      </c>
      <c r="C468" s="578">
        <v>100</v>
      </c>
      <c r="D468" s="304" t="s">
        <v>24</v>
      </c>
      <c r="E468" s="323">
        <v>1</v>
      </c>
      <c r="F468" s="324">
        <v>100</v>
      </c>
      <c r="G468" s="323"/>
      <c r="H468" s="244"/>
      <c r="I468" s="244"/>
      <c r="J468" s="330"/>
      <c r="K468" s="323">
        <f t="shared" si="25"/>
        <v>1</v>
      </c>
      <c r="L468" s="324">
        <f t="shared" si="25"/>
        <v>100</v>
      </c>
    </row>
    <row r="469" spans="1:12">
      <c r="A469" s="194">
        <v>17</v>
      </c>
      <c r="B469" s="214" t="s">
        <v>452</v>
      </c>
      <c r="C469" s="578">
        <v>26</v>
      </c>
      <c r="D469" s="304" t="s">
        <v>453</v>
      </c>
      <c r="E469" s="323">
        <v>2</v>
      </c>
      <c r="F469" s="324">
        <v>52</v>
      </c>
      <c r="G469" s="323"/>
      <c r="H469" s="244"/>
      <c r="I469" s="244"/>
      <c r="J469" s="330"/>
      <c r="K469" s="323">
        <f t="shared" ref="K469:L532" si="26">E469+G469-I469</f>
        <v>2</v>
      </c>
      <c r="L469" s="324">
        <f t="shared" si="26"/>
        <v>52</v>
      </c>
    </row>
    <row r="470" spans="1:12">
      <c r="A470" s="194">
        <v>18</v>
      </c>
      <c r="B470" s="214" t="s">
        <v>454</v>
      </c>
      <c r="C470" s="578">
        <v>35.14</v>
      </c>
      <c r="D470" s="304" t="s">
        <v>24</v>
      </c>
      <c r="E470" s="323">
        <v>2</v>
      </c>
      <c r="F470" s="324">
        <v>70.28</v>
      </c>
      <c r="G470" s="323"/>
      <c r="H470" s="244"/>
      <c r="I470" s="244"/>
      <c r="J470" s="330"/>
      <c r="K470" s="323">
        <f t="shared" si="26"/>
        <v>2</v>
      </c>
      <c r="L470" s="324">
        <f t="shared" si="26"/>
        <v>70.28</v>
      </c>
    </row>
    <row r="471" spans="1:12">
      <c r="A471" s="194">
        <v>19</v>
      </c>
      <c r="B471" s="214" t="s">
        <v>455</v>
      </c>
      <c r="C471" s="578">
        <v>13</v>
      </c>
      <c r="D471" s="304" t="s">
        <v>24</v>
      </c>
      <c r="E471" s="323">
        <v>10</v>
      </c>
      <c r="F471" s="324">
        <v>130</v>
      </c>
      <c r="G471" s="323"/>
      <c r="H471" s="244"/>
      <c r="I471" s="244"/>
      <c r="J471" s="330"/>
      <c r="K471" s="323">
        <f t="shared" si="26"/>
        <v>10</v>
      </c>
      <c r="L471" s="324">
        <f t="shared" si="26"/>
        <v>130</v>
      </c>
    </row>
    <row r="472" spans="1:12">
      <c r="A472" s="194">
        <v>20</v>
      </c>
      <c r="B472" s="214" t="s">
        <v>456</v>
      </c>
      <c r="C472" s="578">
        <v>156</v>
      </c>
      <c r="D472" s="304" t="s">
        <v>24</v>
      </c>
      <c r="E472" s="323">
        <v>5</v>
      </c>
      <c r="F472" s="324">
        <v>780</v>
      </c>
      <c r="G472" s="323"/>
      <c r="H472" s="244"/>
      <c r="I472" s="244"/>
      <c r="J472" s="330"/>
      <c r="K472" s="323">
        <f t="shared" si="26"/>
        <v>5</v>
      </c>
      <c r="L472" s="324">
        <f t="shared" si="26"/>
        <v>780</v>
      </c>
    </row>
    <row r="473" spans="1:12">
      <c r="A473" s="194">
        <v>21</v>
      </c>
      <c r="B473" s="214" t="s">
        <v>462</v>
      </c>
      <c r="C473" s="578">
        <v>3.72</v>
      </c>
      <c r="D473" s="304" t="s">
        <v>24</v>
      </c>
      <c r="E473" s="323">
        <v>100</v>
      </c>
      <c r="F473" s="324">
        <v>372</v>
      </c>
      <c r="G473" s="323"/>
      <c r="H473" s="244"/>
      <c r="I473" s="244"/>
      <c r="J473" s="330"/>
      <c r="K473" s="323">
        <f t="shared" si="26"/>
        <v>100</v>
      </c>
      <c r="L473" s="324">
        <f t="shared" si="26"/>
        <v>372</v>
      </c>
    </row>
    <row r="474" spans="1:12">
      <c r="A474" s="194">
        <v>22</v>
      </c>
      <c r="B474" s="214" t="s">
        <v>463</v>
      </c>
      <c r="C474" s="578">
        <v>30</v>
      </c>
      <c r="D474" s="304" t="s">
        <v>24</v>
      </c>
      <c r="E474" s="323">
        <v>5</v>
      </c>
      <c r="F474" s="324">
        <v>150</v>
      </c>
      <c r="G474" s="323"/>
      <c r="H474" s="244"/>
      <c r="I474" s="244"/>
      <c r="J474" s="330"/>
      <c r="K474" s="323">
        <f t="shared" si="26"/>
        <v>5</v>
      </c>
      <c r="L474" s="324">
        <f t="shared" si="26"/>
        <v>150</v>
      </c>
    </row>
    <row r="475" spans="1:12">
      <c r="A475" s="194">
        <v>23</v>
      </c>
      <c r="B475" s="214" t="s">
        <v>464</v>
      </c>
      <c r="C475" s="578">
        <v>31.03</v>
      </c>
      <c r="D475" s="304" t="s">
        <v>24</v>
      </c>
      <c r="E475" s="323">
        <v>40</v>
      </c>
      <c r="F475" s="324">
        <v>1241.2</v>
      </c>
      <c r="G475" s="323"/>
      <c r="H475" s="244"/>
      <c r="I475" s="244"/>
      <c r="J475" s="330"/>
      <c r="K475" s="323">
        <f t="shared" si="26"/>
        <v>40</v>
      </c>
      <c r="L475" s="324">
        <f t="shared" si="26"/>
        <v>1241.2</v>
      </c>
    </row>
    <row r="476" spans="1:12">
      <c r="A476" s="194">
        <v>24</v>
      </c>
      <c r="B476" s="214" t="s">
        <v>465</v>
      </c>
      <c r="C476" s="578">
        <v>188.57142857142858</v>
      </c>
      <c r="D476" s="304" t="s">
        <v>24</v>
      </c>
      <c r="E476" s="323">
        <v>7</v>
      </c>
      <c r="F476" s="324">
        <v>1320</v>
      </c>
      <c r="G476" s="323"/>
      <c r="H476" s="244"/>
      <c r="I476" s="244"/>
      <c r="J476" s="330"/>
      <c r="K476" s="323">
        <f t="shared" si="26"/>
        <v>7</v>
      </c>
      <c r="L476" s="324">
        <f t="shared" si="26"/>
        <v>1320</v>
      </c>
    </row>
    <row r="477" spans="1:12">
      <c r="A477" s="194">
        <v>25</v>
      </c>
      <c r="B477" s="214" t="s">
        <v>466</v>
      </c>
      <c r="C477" s="578">
        <v>208.875</v>
      </c>
      <c r="D477" s="304" t="s">
        <v>24</v>
      </c>
      <c r="E477" s="323">
        <v>2</v>
      </c>
      <c r="F477" s="324">
        <v>417.75</v>
      </c>
      <c r="G477" s="323"/>
      <c r="H477" s="244"/>
      <c r="I477" s="244"/>
      <c r="J477" s="330"/>
      <c r="K477" s="323">
        <f t="shared" si="26"/>
        <v>2</v>
      </c>
      <c r="L477" s="324">
        <f t="shared" si="26"/>
        <v>417.75</v>
      </c>
    </row>
    <row r="478" spans="1:12">
      <c r="A478" s="194">
        <v>26</v>
      </c>
      <c r="B478" s="214" t="s">
        <v>467</v>
      </c>
      <c r="C478" s="578">
        <v>15</v>
      </c>
      <c r="D478" s="304" t="s">
        <v>24</v>
      </c>
      <c r="E478" s="323">
        <v>100</v>
      </c>
      <c r="F478" s="324">
        <v>1500</v>
      </c>
      <c r="G478" s="323"/>
      <c r="H478" s="244"/>
      <c r="I478" s="244"/>
      <c r="J478" s="330"/>
      <c r="K478" s="323">
        <f t="shared" si="26"/>
        <v>100</v>
      </c>
      <c r="L478" s="324">
        <f t="shared" si="26"/>
        <v>1500</v>
      </c>
    </row>
    <row r="479" spans="1:12">
      <c r="A479" s="194">
        <v>27</v>
      </c>
      <c r="B479" s="214" t="s">
        <v>468</v>
      </c>
      <c r="C479" s="578">
        <v>70</v>
      </c>
      <c r="D479" s="304" t="s">
        <v>24</v>
      </c>
      <c r="E479" s="323">
        <v>5</v>
      </c>
      <c r="F479" s="324">
        <v>350</v>
      </c>
      <c r="G479" s="323"/>
      <c r="H479" s="244"/>
      <c r="I479" s="244"/>
      <c r="J479" s="330"/>
      <c r="K479" s="323">
        <f t="shared" si="26"/>
        <v>5</v>
      </c>
      <c r="L479" s="324">
        <f t="shared" si="26"/>
        <v>350</v>
      </c>
    </row>
    <row r="480" spans="1:12">
      <c r="A480" s="194">
        <v>28</v>
      </c>
      <c r="B480" s="214" t="s">
        <v>469</v>
      </c>
      <c r="C480" s="578">
        <v>75</v>
      </c>
      <c r="D480" s="304" t="s">
        <v>458</v>
      </c>
      <c r="E480" s="323">
        <v>2</v>
      </c>
      <c r="F480" s="324">
        <v>150</v>
      </c>
      <c r="G480" s="323"/>
      <c r="H480" s="244"/>
      <c r="I480" s="244"/>
      <c r="J480" s="330"/>
      <c r="K480" s="323">
        <f t="shared" si="26"/>
        <v>2</v>
      </c>
      <c r="L480" s="324">
        <f t="shared" si="26"/>
        <v>150</v>
      </c>
    </row>
    <row r="481" spans="1:12">
      <c r="A481" s="194">
        <v>29</v>
      </c>
      <c r="B481" s="214" t="s">
        <v>470</v>
      </c>
      <c r="C481" s="578">
        <v>209.04</v>
      </c>
      <c r="D481" s="304" t="s">
        <v>24</v>
      </c>
      <c r="E481" s="323">
        <v>2</v>
      </c>
      <c r="F481" s="324">
        <v>418.08</v>
      </c>
      <c r="G481" s="323"/>
      <c r="H481" s="244"/>
      <c r="I481" s="244"/>
      <c r="J481" s="330"/>
      <c r="K481" s="323">
        <f t="shared" si="26"/>
        <v>2</v>
      </c>
      <c r="L481" s="324">
        <f t="shared" si="26"/>
        <v>418.08</v>
      </c>
    </row>
    <row r="482" spans="1:12">
      <c r="A482" s="194">
        <v>30</v>
      </c>
      <c r="B482" s="214" t="s">
        <v>471</v>
      </c>
      <c r="C482" s="578">
        <v>12</v>
      </c>
      <c r="D482" s="304" t="s">
        <v>458</v>
      </c>
      <c r="E482" s="323">
        <v>5</v>
      </c>
      <c r="F482" s="324">
        <v>60</v>
      </c>
      <c r="G482" s="323"/>
      <c r="H482" s="244"/>
      <c r="I482" s="244"/>
      <c r="J482" s="330"/>
      <c r="K482" s="323">
        <f t="shared" si="26"/>
        <v>5</v>
      </c>
      <c r="L482" s="324">
        <f t="shared" si="26"/>
        <v>60</v>
      </c>
    </row>
    <row r="483" spans="1:12">
      <c r="A483" s="194">
        <v>31</v>
      </c>
      <c r="B483" s="214" t="s">
        <v>474</v>
      </c>
      <c r="C483" s="578">
        <v>15</v>
      </c>
      <c r="D483" s="304" t="s">
        <v>24</v>
      </c>
      <c r="E483" s="323">
        <v>10</v>
      </c>
      <c r="F483" s="324">
        <v>150</v>
      </c>
      <c r="G483" s="323"/>
      <c r="H483" s="244"/>
      <c r="I483" s="244"/>
      <c r="J483" s="330"/>
      <c r="K483" s="323">
        <f t="shared" si="26"/>
        <v>10</v>
      </c>
      <c r="L483" s="324">
        <f t="shared" si="26"/>
        <v>150</v>
      </c>
    </row>
    <row r="484" spans="1:12">
      <c r="A484" s="194">
        <v>32</v>
      </c>
      <c r="B484" s="214" t="s">
        <v>475</v>
      </c>
      <c r="C484" s="578">
        <v>20</v>
      </c>
      <c r="D484" s="304" t="s">
        <v>24</v>
      </c>
      <c r="E484" s="323">
        <v>10</v>
      </c>
      <c r="F484" s="324">
        <v>200</v>
      </c>
      <c r="G484" s="323"/>
      <c r="H484" s="244"/>
      <c r="I484" s="244"/>
      <c r="J484" s="330"/>
      <c r="K484" s="323">
        <f t="shared" si="26"/>
        <v>10</v>
      </c>
      <c r="L484" s="324">
        <f t="shared" si="26"/>
        <v>200</v>
      </c>
    </row>
    <row r="485" spans="1:12">
      <c r="A485" s="194">
        <v>33</v>
      </c>
      <c r="B485" s="214" t="s">
        <v>476</v>
      </c>
      <c r="C485" s="578">
        <v>25</v>
      </c>
      <c r="D485" s="304" t="s">
        <v>24</v>
      </c>
      <c r="E485" s="323">
        <v>1</v>
      </c>
      <c r="F485" s="324">
        <v>25</v>
      </c>
      <c r="G485" s="323"/>
      <c r="H485" s="244"/>
      <c r="I485" s="244"/>
      <c r="J485" s="330"/>
      <c r="K485" s="323">
        <f t="shared" si="26"/>
        <v>1</v>
      </c>
      <c r="L485" s="324">
        <f t="shared" si="26"/>
        <v>25</v>
      </c>
    </row>
    <row r="486" spans="1:12">
      <c r="A486" s="194">
        <v>34</v>
      </c>
      <c r="B486" s="214" t="s">
        <v>477</v>
      </c>
      <c r="C486" s="578">
        <v>25</v>
      </c>
      <c r="D486" s="304" t="s">
        <v>24</v>
      </c>
      <c r="E486" s="323">
        <v>12</v>
      </c>
      <c r="F486" s="324">
        <v>300</v>
      </c>
      <c r="G486" s="323"/>
      <c r="H486" s="244"/>
      <c r="I486" s="244"/>
      <c r="J486" s="330"/>
      <c r="K486" s="323">
        <f t="shared" si="26"/>
        <v>12</v>
      </c>
      <c r="L486" s="324">
        <f t="shared" si="26"/>
        <v>300</v>
      </c>
    </row>
    <row r="487" spans="1:12">
      <c r="A487" s="194">
        <v>35</v>
      </c>
      <c r="B487" s="214" t="s">
        <v>478</v>
      </c>
      <c r="C487" s="578">
        <v>30</v>
      </c>
      <c r="D487" s="304" t="s">
        <v>24</v>
      </c>
      <c r="E487" s="323">
        <v>12</v>
      </c>
      <c r="F487" s="324">
        <v>360</v>
      </c>
      <c r="G487" s="323"/>
      <c r="H487" s="244"/>
      <c r="I487" s="244"/>
      <c r="J487" s="330"/>
      <c r="K487" s="323">
        <f t="shared" si="26"/>
        <v>12</v>
      </c>
      <c r="L487" s="324">
        <f t="shared" si="26"/>
        <v>360</v>
      </c>
    </row>
    <row r="488" spans="1:12">
      <c r="A488" s="194">
        <v>36</v>
      </c>
      <c r="B488" s="214" t="s">
        <v>479</v>
      </c>
      <c r="C488" s="578">
        <v>55</v>
      </c>
      <c r="D488" s="304" t="s">
        <v>24</v>
      </c>
      <c r="E488" s="323">
        <v>8</v>
      </c>
      <c r="F488" s="324">
        <v>440</v>
      </c>
      <c r="G488" s="323"/>
      <c r="H488" s="244"/>
      <c r="I488" s="244"/>
      <c r="J488" s="330"/>
      <c r="K488" s="323">
        <f t="shared" si="26"/>
        <v>8</v>
      </c>
      <c r="L488" s="324">
        <f t="shared" si="26"/>
        <v>440</v>
      </c>
    </row>
    <row r="489" spans="1:12">
      <c r="A489" s="194">
        <v>37</v>
      </c>
      <c r="B489" s="214" t="s">
        <v>480</v>
      </c>
      <c r="C489" s="579">
        <v>180</v>
      </c>
      <c r="D489" s="304" t="s">
        <v>24</v>
      </c>
      <c r="E489" s="323">
        <v>1</v>
      </c>
      <c r="F489" s="324">
        <v>180</v>
      </c>
      <c r="G489" s="323"/>
      <c r="H489" s="244"/>
      <c r="I489" s="244"/>
      <c r="J489" s="330"/>
      <c r="K489" s="323">
        <f t="shared" si="26"/>
        <v>1</v>
      </c>
      <c r="L489" s="324">
        <f t="shared" si="26"/>
        <v>180</v>
      </c>
    </row>
    <row r="490" spans="1:12">
      <c r="A490" s="194">
        <v>38</v>
      </c>
      <c r="B490" s="214" t="s">
        <v>481</v>
      </c>
      <c r="C490" s="579">
        <v>144</v>
      </c>
      <c r="D490" s="304" t="s">
        <v>24</v>
      </c>
      <c r="E490" s="323">
        <v>1</v>
      </c>
      <c r="F490" s="324">
        <v>144</v>
      </c>
      <c r="G490" s="323"/>
      <c r="H490" s="244"/>
      <c r="I490" s="244"/>
      <c r="J490" s="330"/>
      <c r="K490" s="323">
        <f t="shared" si="26"/>
        <v>1</v>
      </c>
      <c r="L490" s="324">
        <f t="shared" si="26"/>
        <v>144</v>
      </c>
    </row>
    <row r="491" spans="1:12">
      <c r="A491" s="194">
        <v>39</v>
      </c>
      <c r="B491" s="214" t="s">
        <v>482</v>
      </c>
      <c r="C491" s="579">
        <v>132</v>
      </c>
      <c r="D491" s="304" t="s">
        <v>24</v>
      </c>
      <c r="E491" s="323">
        <v>1</v>
      </c>
      <c r="F491" s="324">
        <v>132</v>
      </c>
      <c r="G491" s="323"/>
      <c r="H491" s="244"/>
      <c r="I491" s="244"/>
      <c r="J491" s="330"/>
      <c r="K491" s="323">
        <f t="shared" si="26"/>
        <v>1</v>
      </c>
      <c r="L491" s="324">
        <f t="shared" si="26"/>
        <v>132</v>
      </c>
    </row>
    <row r="492" spans="1:12">
      <c r="A492" s="194">
        <v>40</v>
      </c>
      <c r="B492" s="214" t="s">
        <v>483</v>
      </c>
      <c r="C492" s="579">
        <v>24</v>
      </c>
      <c r="D492" s="304" t="s">
        <v>24</v>
      </c>
      <c r="E492" s="323">
        <v>1</v>
      </c>
      <c r="F492" s="324">
        <v>24</v>
      </c>
      <c r="G492" s="323"/>
      <c r="H492" s="244"/>
      <c r="I492" s="244"/>
      <c r="J492" s="330"/>
      <c r="K492" s="323">
        <f t="shared" si="26"/>
        <v>1</v>
      </c>
      <c r="L492" s="324">
        <f t="shared" si="26"/>
        <v>24</v>
      </c>
    </row>
    <row r="493" spans="1:12">
      <c r="A493" s="194">
        <v>41</v>
      </c>
      <c r="B493" s="214" t="s">
        <v>484</v>
      </c>
      <c r="C493" s="579">
        <v>87</v>
      </c>
      <c r="D493" s="304" t="s">
        <v>24</v>
      </c>
      <c r="E493" s="323">
        <v>1</v>
      </c>
      <c r="F493" s="324">
        <v>87</v>
      </c>
      <c r="G493" s="323"/>
      <c r="H493" s="244"/>
      <c r="I493" s="244"/>
      <c r="J493" s="330"/>
      <c r="K493" s="323">
        <f t="shared" si="26"/>
        <v>1</v>
      </c>
      <c r="L493" s="324">
        <f t="shared" si="26"/>
        <v>87</v>
      </c>
    </row>
    <row r="494" spans="1:12">
      <c r="A494" s="194">
        <v>42</v>
      </c>
      <c r="B494" s="214" t="s">
        <v>485</v>
      </c>
      <c r="C494" s="579">
        <v>66</v>
      </c>
      <c r="D494" s="304" t="s">
        <v>24</v>
      </c>
      <c r="E494" s="323">
        <v>1</v>
      </c>
      <c r="F494" s="324">
        <v>66</v>
      </c>
      <c r="G494" s="323"/>
      <c r="H494" s="244"/>
      <c r="I494" s="244"/>
      <c r="J494" s="330"/>
      <c r="K494" s="323">
        <f t="shared" si="26"/>
        <v>1</v>
      </c>
      <c r="L494" s="324">
        <f t="shared" si="26"/>
        <v>66</v>
      </c>
    </row>
    <row r="495" spans="1:12">
      <c r="A495" s="194">
        <v>43</v>
      </c>
      <c r="B495" s="214" t="s">
        <v>486</v>
      </c>
      <c r="C495" s="579">
        <v>162</v>
      </c>
      <c r="D495" s="304" t="s">
        <v>24</v>
      </c>
      <c r="E495" s="323">
        <v>1</v>
      </c>
      <c r="F495" s="324">
        <v>162</v>
      </c>
      <c r="G495" s="323"/>
      <c r="H495" s="244"/>
      <c r="I495" s="244"/>
      <c r="J495" s="330"/>
      <c r="K495" s="323">
        <f t="shared" si="26"/>
        <v>1</v>
      </c>
      <c r="L495" s="324">
        <f t="shared" si="26"/>
        <v>162</v>
      </c>
    </row>
    <row r="496" spans="1:12">
      <c r="A496" s="194">
        <v>44</v>
      </c>
      <c r="B496" s="214" t="s">
        <v>487</v>
      </c>
      <c r="C496" s="579">
        <v>126</v>
      </c>
      <c r="D496" s="304" t="s">
        <v>24</v>
      </c>
      <c r="E496" s="323">
        <v>1</v>
      </c>
      <c r="F496" s="324">
        <v>126</v>
      </c>
      <c r="G496" s="323"/>
      <c r="H496" s="244"/>
      <c r="I496" s="244"/>
      <c r="J496" s="330"/>
      <c r="K496" s="323">
        <f t="shared" si="26"/>
        <v>1</v>
      </c>
      <c r="L496" s="324">
        <f t="shared" si="26"/>
        <v>126</v>
      </c>
    </row>
    <row r="497" spans="1:12">
      <c r="A497" s="194">
        <v>45</v>
      </c>
      <c r="B497" s="214" t="s">
        <v>488</v>
      </c>
      <c r="C497" s="579">
        <v>126</v>
      </c>
      <c r="D497" s="304" t="s">
        <v>24</v>
      </c>
      <c r="E497" s="323">
        <v>1</v>
      </c>
      <c r="F497" s="324">
        <v>126</v>
      </c>
      <c r="G497" s="323"/>
      <c r="H497" s="244"/>
      <c r="I497" s="244"/>
      <c r="J497" s="330"/>
      <c r="K497" s="323">
        <f t="shared" si="26"/>
        <v>1</v>
      </c>
      <c r="L497" s="324">
        <f t="shared" si="26"/>
        <v>126</v>
      </c>
    </row>
    <row r="498" spans="1:12">
      <c r="A498" s="194">
        <v>46</v>
      </c>
      <c r="B498" s="214" t="s">
        <v>489</v>
      </c>
      <c r="C498" s="579">
        <v>82</v>
      </c>
      <c r="D498" s="304" t="s">
        <v>24</v>
      </c>
      <c r="E498" s="323">
        <v>1</v>
      </c>
      <c r="F498" s="324">
        <v>82</v>
      </c>
      <c r="G498" s="323"/>
      <c r="H498" s="244"/>
      <c r="I498" s="244"/>
      <c r="J498" s="330"/>
      <c r="K498" s="323">
        <f t="shared" si="26"/>
        <v>1</v>
      </c>
      <c r="L498" s="324">
        <f t="shared" si="26"/>
        <v>82</v>
      </c>
    </row>
    <row r="499" spans="1:12">
      <c r="A499" s="194">
        <v>47</v>
      </c>
      <c r="B499" s="214" t="s">
        <v>490</v>
      </c>
      <c r="C499" s="579">
        <v>50</v>
      </c>
      <c r="D499" s="304" t="s">
        <v>24</v>
      </c>
      <c r="E499" s="323">
        <v>1</v>
      </c>
      <c r="F499" s="324">
        <v>50</v>
      </c>
      <c r="G499" s="323"/>
      <c r="H499" s="244"/>
      <c r="I499" s="244"/>
      <c r="J499" s="330"/>
      <c r="K499" s="323">
        <f t="shared" si="26"/>
        <v>1</v>
      </c>
      <c r="L499" s="324">
        <f t="shared" si="26"/>
        <v>50</v>
      </c>
    </row>
    <row r="500" spans="1:12">
      <c r="A500" s="194">
        <v>48</v>
      </c>
      <c r="B500" s="214" t="s">
        <v>491</v>
      </c>
      <c r="C500" s="579">
        <v>318</v>
      </c>
      <c r="D500" s="304"/>
      <c r="E500" s="323">
        <v>1</v>
      </c>
      <c r="F500" s="324">
        <v>318</v>
      </c>
      <c r="G500" s="323"/>
      <c r="H500" s="244"/>
      <c r="I500" s="244"/>
      <c r="J500" s="330"/>
      <c r="K500" s="323">
        <f t="shared" si="26"/>
        <v>1</v>
      </c>
      <c r="L500" s="324">
        <f t="shared" si="26"/>
        <v>318</v>
      </c>
    </row>
    <row r="501" spans="1:12">
      <c r="A501" s="194">
        <v>49</v>
      </c>
      <c r="B501" s="214" t="s">
        <v>574</v>
      </c>
      <c r="C501" s="579">
        <v>35</v>
      </c>
      <c r="D501" s="304" t="s">
        <v>24</v>
      </c>
      <c r="E501" s="323">
        <v>2</v>
      </c>
      <c r="F501" s="324">
        <v>70</v>
      </c>
      <c r="G501" s="323"/>
      <c r="H501" s="244"/>
      <c r="I501" s="244"/>
      <c r="J501" s="330"/>
      <c r="K501" s="323">
        <f t="shared" si="26"/>
        <v>2</v>
      </c>
      <c r="L501" s="324">
        <f t="shared" si="26"/>
        <v>70</v>
      </c>
    </row>
    <row r="502" spans="1:12">
      <c r="A502" s="194">
        <v>50</v>
      </c>
      <c r="B502" s="214" t="s">
        <v>575</v>
      </c>
      <c r="C502" s="579">
        <v>25</v>
      </c>
      <c r="D502" s="304" t="s">
        <v>24</v>
      </c>
      <c r="E502" s="323">
        <v>8</v>
      </c>
      <c r="F502" s="324">
        <v>200</v>
      </c>
      <c r="G502" s="323"/>
      <c r="H502" s="244"/>
      <c r="I502" s="244"/>
      <c r="J502" s="330"/>
      <c r="K502" s="323">
        <f t="shared" si="26"/>
        <v>8</v>
      </c>
      <c r="L502" s="324">
        <f t="shared" si="26"/>
        <v>200</v>
      </c>
    </row>
    <row r="503" spans="1:12">
      <c r="A503" s="194">
        <v>51</v>
      </c>
      <c r="B503" s="214" t="s">
        <v>576</v>
      </c>
      <c r="C503" s="579">
        <v>68</v>
      </c>
      <c r="D503" s="304" t="s">
        <v>24</v>
      </c>
      <c r="E503" s="323">
        <v>5</v>
      </c>
      <c r="F503" s="324">
        <v>340</v>
      </c>
      <c r="G503" s="323"/>
      <c r="H503" s="244"/>
      <c r="I503" s="244"/>
      <c r="J503" s="330"/>
      <c r="K503" s="323">
        <f t="shared" si="26"/>
        <v>5</v>
      </c>
      <c r="L503" s="324">
        <f t="shared" si="26"/>
        <v>340</v>
      </c>
    </row>
    <row r="504" spans="1:12">
      <c r="A504" s="194">
        <v>52</v>
      </c>
      <c r="B504" s="214" t="s">
        <v>577</v>
      </c>
      <c r="C504" s="579">
        <v>68</v>
      </c>
      <c r="D504" s="304" t="s">
        <v>24</v>
      </c>
      <c r="E504" s="323">
        <v>5</v>
      </c>
      <c r="F504" s="324">
        <v>340</v>
      </c>
      <c r="G504" s="323"/>
      <c r="H504" s="244"/>
      <c r="I504" s="244"/>
      <c r="J504" s="330"/>
      <c r="K504" s="323">
        <f t="shared" si="26"/>
        <v>5</v>
      </c>
      <c r="L504" s="324">
        <f t="shared" si="26"/>
        <v>340</v>
      </c>
    </row>
    <row r="505" spans="1:12">
      <c r="A505" s="194">
        <v>53</v>
      </c>
      <c r="B505" s="214" t="s">
        <v>578</v>
      </c>
      <c r="C505" s="579">
        <v>25</v>
      </c>
      <c r="D505" s="304" t="s">
        <v>24</v>
      </c>
      <c r="E505" s="323">
        <v>10</v>
      </c>
      <c r="F505" s="324">
        <v>250</v>
      </c>
      <c r="G505" s="323"/>
      <c r="H505" s="244"/>
      <c r="I505" s="244"/>
      <c r="J505" s="330"/>
      <c r="K505" s="323">
        <f t="shared" si="26"/>
        <v>10</v>
      </c>
      <c r="L505" s="324">
        <f t="shared" si="26"/>
        <v>250</v>
      </c>
    </row>
    <row r="506" spans="1:12">
      <c r="A506" s="194">
        <v>54</v>
      </c>
      <c r="B506" s="214" t="s">
        <v>579</v>
      </c>
      <c r="C506" s="579">
        <v>25</v>
      </c>
      <c r="D506" s="304" t="s">
        <v>24</v>
      </c>
      <c r="E506" s="323">
        <v>10</v>
      </c>
      <c r="F506" s="324">
        <v>250</v>
      </c>
      <c r="G506" s="323"/>
      <c r="H506" s="244"/>
      <c r="I506" s="244"/>
      <c r="J506" s="330"/>
      <c r="K506" s="323">
        <f t="shared" si="26"/>
        <v>10</v>
      </c>
      <c r="L506" s="324">
        <f t="shared" si="26"/>
        <v>250</v>
      </c>
    </row>
    <row r="507" spans="1:12">
      <c r="A507" s="194">
        <v>55</v>
      </c>
      <c r="B507" s="214" t="s">
        <v>580</v>
      </c>
      <c r="C507" s="579">
        <v>225</v>
      </c>
      <c r="D507" s="304" t="s">
        <v>24</v>
      </c>
      <c r="E507" s="323">
        <v>1</v>
      </c>
      <c r="F507" s="324">
        <v>225</v>
      </c>
      <c r="G507" s="323"/>
      <c r="H507" s="244"/>
      <c r="I507" s="244"/>
      <c r="J507" s="330"/>
      <c r="K507" s="323">
        <f t="shared" si="26"/>
        <v>1</v>
      </c>
      <c r="L507" s="324">
        <f t="shared" si="26"/>
        <v>225</v>
      </c>
    </row>
    <row r="508" spans="1:12">
      <c r="A508" s="194">
        <v>56</v>
      </c>
      <c r="B508" s="214" t="s">
        <v>581</v>
      </c>
      <c r="C508" s="579">
        <v>78</v>
      </c>
      <c r="D508" s="304" t="s">
        <v>24</v>
      </c>
      <c r="E508" s="323">
        <v>15</v>
      </c>
      <c r="F508" s="324">
        <v>1170</v>
      </c>
      <c r="G508" s="323"/>
      <c r="H508" s="244"/>
      <c r="I508" s="244"/>
      <c r="J508" s="330"/>
      <c r="K508" s="323">
        <f t="shared" si="26"/>
        <v>15</v>
      </c>
      <c r="L508" s="324">
        <f t="shared" si="26"/>
        <v>1170</v>
      </c>
    </row>
    <row r="509" spans="1:12">
      <c r="A509" s="194">
        <v>57</v>
      </c>
      <c r="B509" s="214" t="s">
        <v>582</v>
      </c>
      <c r="C509" s="579">
        <v>25</v>
      </c>
      <c r="D509" s="304" t="s">
        <v>583</v>
      </c>
      <c r="E509" s="323">
        <v>10</v>
      </c>
      <c r="F509" s="324">
        <v>250</v>
      </c>
      <c r="G509" s="323"/>
      <c r="H509" s="244"/>
      <c r="I509" s="244"/>
      <c r="J509" s="330"/>
      <c r="K509" s="323">
        <f t="shared" si="26"/>
        <v>10</v>
      </c>
      <c r="L509" s="324">
        <f t="shared" si="26"/>
        <v>250</v>
      </c>
    </row>
    <row r="510" spans="1:12">
      <c r="A510" s="194">
        <v>58</v>
      </c>
      <c r="B510" s="214" t="s">
        <v>584</v>
      </c>
      <c r="C510" s="579">
        <v>25</v>
      </c>
      <c r="D510" s="304" t="s">
        <v>583</v>
      </c>
      <c r="E510" s="323">
        <v>20</v>
      </c>
      <c r="F510" s="324">
        <v>500</v>
      </c>
      <c r="G510" s="323"/>
      <c r="H510" s="244"/>
      <c r="I510" s="244">
        <v>20</v>
      </c>
      <c r="J510" s="330">
        <v>500</v>
      </c>
      <c r="K510" s="323">
        <f t="shared" si="26"/>
        <v>0</v>
      </c>
      <c r="L510" s="324">
        <f t="shared" si="26"/>
        <v>0</v>
      </c>
    </row>
    <row r="511" spans="1:12">
      <c r="A511" s="194">
        <v>59</v>
      </c>
      <c r="B511" s="214" t="s">
        <v>585</v>
      </c>
      <c r="C511" s="579">
        <v>30</v>
      </c>
      <c r="D511" s="304" t="s">
        <v>438</v>
      </c>
      <c r="E511" s="323">
        <v>20</v>
      </c>
      <c r="F511" s="324">
        <v>600</v>
      </c>
      <c r="G511" s="323"/>
      <c r="H511" s="244"/>
      <c r="I511" s="244"/>
      <c r="J511" s="330"/>
      <c r="K511" s="323">
        <f t="shared" si="26"/>
        <v>20</v>
      </c>
      <c r="L511" s="324">
        <f t="shared" si="26"/>
        <v>600</v>
      </c>
    </row>
    <row r="512" spans="1:12">
      <c r="A512" s="194">
        <v>60</v>
      </c>
      <c r="B512" s="214" t="s">
        <v>586</v>
      </c>
      <c r="C512" s="579">
        <v>100</v>
      </c>
      <c r="D512" s="304" t="s">
        <v>24</v>
      </c>
      <c r="E512" s="323">
        <v>1</v>
      </c>
      <c r="F512" s="324">
        <v>100</v>
      </c>
      <c r="G512" s="323"/>
      <c r="H512" s="244"/>
      <c r="I512" s="244"/>
      <c r="J512" s="330"/>
      <c r="K512" s="323">
        <f t="shared" si="26"/>
        <v>1</v>
      </c>
      <c r="L512" s="324">
        <f t="shared" si="26"/>
        <v>100</v>
      </c>
    </row>
    <row r="513" spans="1:12">
      <c r="A513" s="194">
        <v>61</v>
      </c>
      <c r="B513" s="214" t="s">
        <v>587</v>
      </c>
      <c r="C513" s="579">
        <v>28</v>
      </c>
      <c r="D513" s="304" t="s">
        <v>24</v>
      </c>
      <c r="E513" s="323">
        <v>4</v>
      </c>
      <c r="F513" s="324">
        <v>112</v>
      </c>
      <c r="G513" s="323"/>
      <c r="H513" s="244"/>
      <c r="I513" s="244"/>
      <c r="J513" s="330"/>
      <c r="K513" s="323">
        <f t="shared" si="26"/>
        <v>4</v>
      </c>
      <c r="L513" s="324">
        <f t="shared" si="26"/>
        <v>112</v>
      </c>
    </row>
    <row r="514" spans="1:12">
      <c r="A514" s="194">
        <v>62</v>
      </c>
      <c r="B514" s="214" t="s">
        <v>588</v>
      </c>
      <c r="C514" s="579">
        <v>70</v>
      </c>
      <c r="D514" s="304" t="s">
        <v>24</v>
      </c>
      <c r="E514" s="323">
        <v>4</v>
      </c>
      <c r="F514" s="324">
        <v>280</v>
      </c>
      <c r="G514" s="323"/>
      <c r="H514" s="244"/>
      <c r="I514" s="244"/>
      <c r="J514" s="330"/>
      <c r="K514" s="323">
        <f t="shared" si="26"/>
        <v>4</v>
      </c>
      <c r="L514" s="324">
        <f t="shared" si="26"/>
        <v>280</v>
      </c>
    </row>
    <row r="515" spans="1:12">
      <c r="A515" s="194">
        <v>63</v>
      </c>
      <c r="B515" s="214" t="s">
        <v>589</v>
      </c>
      <c r="C515" s="579">
        <v>35</v>
      </c>
      <c r="D515" s="304" t="s">
        <v>24</v>
      </c>
      <c r="E515" s="323">
        <v>4</v>
      </c>
      <c r="F515" s="324">
        <v>140</v>
      </c>
      <c r="G515" s="323"/>
      <c r="H515" s="244"/>
      <c r="I515" s="244"/>
      <c r="J515" s="330"/>
      <c r="K515" s="323">
        <f t="shared" si="26"/>
        <v>4</v>
      </c>
      <c r="L515" s="324">
        <f t="shared" si="26"/>
        <v>140</v>
      </c>
    </row>
    <row r="516" spans="1:12">
      <c r="A516" s="194">
        <v>64</v>
      </c>
      <c r="B516" s="214" t="s">
        <v>590</v>
      </c>
      <c r="C516" s="579">
        <v>60</v>
      </c>
      <c r="D516" s="304" t="s">
        <v>24</v>
      </c>
      <c r="E516" s="323">
        <v>4</v>
      </c>
      <c r="F516" s="324">
        <v>240</v>
      </c>
      <c r="G516" s="323"/>
      <c r="H516" s="244"/>
      <c r="I516" s="244"/>
      <c r="J516" s="330"/>
      <c r="K516" s="323">
        <f t="shared" si="26"/>
        <v>4</v>
      </c>
      <c r="L516" s="324">
        <f t="shared" si="26"/>
        <v>240</v>
      </c>
    </row>
    <row r="517" spans="1:12">
      <c r="A517" s="194">
        <v>65</v>
      </c>
      <c r="B517" s="214" t="s">
        <v>591</v>
      </c>
      <c r="C517" s="579">
        <v>15</v>
      </c>
      <c r="D517" s="304" t="s">
        <v>24</v>
      </c>
      <c r="E517" s="323">
        <v>4</v>
      </c>
      <c r="F517" s="324">
        <v>60</v>
      </c>
      <c r="G517" s="323"/>
      <c r="H517" s="244"/>
      <c r="I517" s="244"/>
      <c r="J517" s="330"/>
      <c r="K517" s="323">
        <f t="shared" si="26"/>
        <v>4</v>
      </c>
      <c r="L517" s="324">
        <f t="shared" si="26"/>
        <v>60</v>
      </c>
    </row>
    <row r="518" spans="1:12">
      <c r="A518" s="194">
        <v>66</v>
      </c>
      <c r="B518" s="214" t="s">
        <v>592</v>
      </c>
      <c r="C518" s="579">
        <v>60</v>
      </c>
      <c r="D518" s="304" t="s">
        <v>24</v>
      </c>
      <c r="E518" s="323">
        <v>4</v>
      </c>
      <c r="F518" s="324">
        <v>240</v>
      </c>
      <c r="G518" s="323"/>
      <c r="H518" s="244"/>
      <c r="I518" s="244"/>
      <c r="J518" s="330"/>
      <c r="K518" s="323">
        <f t="shared" si="26"/>
        <v>4</v>
      </c>
      <c r="L518" s="324">
        <f t="shared" si="26"/>
        <v>240</v>
      </c>
    </row>
    <row r="519" spans="1:12">
      <c r="A519" s="194">
        <v>67</v>
      </c>
      <c r="B519" s="214" t="s">
        <v>593</v>
      </c>
      <c r="C519" s="579">
        <v>75</v>
      </c>
      <c r="D519" s="304" t="s">
        <v>24</v>
      </c>
      <c r="E519" s="323">
        <v>4</v>
      </c>
      <c r="F519" s="324">
        <v>300</v>
      </c>
      <c r="G519" s="323"/>
      <c r="H519" s="244"/>
      <c r="I519" s="244"/>
      <c r="J519" s="330"/>
      <c r="K519" s="323">
        <f t="shared" si="26"/>
        <v>4</v>
      </c>
      <c r="L519" s="324">
        <f t="shared" si="26"/>
        <v>300</v>
      </c>
    </row>
    <row r="520" spans="1:12">
      <c r="A520" s="194">
        <v>68</v>
      </c>
      <c r="B520" s="214" t="s">
        <v>594</v>
      </c>
      <c r="C520" s="579">
        <v>10</v>
      </c>
      <c r="D520" s="304" t="s">
        <v>24</v>
      </c>
      <c r="E520" s="323">
        <v>20</v>
      </c>
      <c r="F520" s="324">
        <v>200</v>
      </c>
      <c r="G520" s="323"/>
      <c r="H520" s="244"/>
      <c r="I520" s="244"/>
      <c r="J520" s="330"/>
      <c r="K520" s="323">
        <f t="shared" si="26"/>
        <v>20</v>
      </c>
      <c r="L520" s="324">
        <f t="shared" si="26"/>
        <v>200</v>
      </c>
    </row>
    <row r="521" spans="1:12">
      <c r="A521" s="194">
        <v>69</v>
      </c>
      <c r="B521" s="214" t="s">
        <v>595</v>
      </c>
      <c r="C521" s="579">
        <v>8</v>
      </c>
      <c r="D521" s="304" t="s">
        <v>24</v>
      </c>
      <c r="E521" s="323">
        <v>20</v>
      </c>
      <c r="F521" s="324">
        <v>160</v>
      </c>
      <c r="G521" s="323"/>
      <c r="H521" s="244"/>
      <c r="I521" s="244"/>
      <c r="J521" s="330"/>
      <c r="K521" s="323">
        <f t="shared" si="26"/>
        <v>20</v>
      </c>
      <c r="L521" s="324">
        <f t="shared" si="26"/>
        <v>160</v>
      </c>
    </row>
    <row r="522" spans="1:12">
      <c r="A522" s="194">
        <v>70</v>
      </c>
      <c r="B522" s="214" t="s">
        <v>596</v>
      </c>
      <c r="C522" s="579">
        <v>25</v>
      </c>
      <c r="D522" s="304" t="s">
        <v>24</v>
      </c>
      <c r="E522" s="323">
        <v>6</v>
      </c>
      <c r="F522" s="324">
        <v>150</v>
      </c>
      <c r="G522" s="323"/>
      <c r="H522" s="244"/>
      <c r="I522" s="244"/>
      <c r="J522" s="330"/>
      <c r="K522" s="323">
        <f t="shared" si="26"/>
        <v>6</v>
      </c>
      <c r="L522" s="324">
        <f t="shared" si="26"/>
        <v>150</v>
      </c>
    </row>
    <row r="523" spans="1:12">
      <c r="A523" s="194">
        <v>71</v>
      </c>
      <c r="B523" s="214" t="s">
        <v>471</v>
      </c>
      <c r="C523" s="579">
        <v>40</v>
      </c>
      <c r="D523" s="304" t="s">
        <v>24</v>
      </c>
      <c r="E523" s="323">
        <v>6</v>
      </c>
      <c r="F523" s="324">
        <v>240</v>
      </c>
      <c r="G523" s="323"/>
      <c r="H523" s="244"/>
      <c r="I523" s="244"/>
      <c r="J523" s="330"/>
      <c r="K523" s="323">
        <f t="shared" si="26"/>
        <v>6</v>
      </c>
      <c r="L523" s="324">
        <f t="shared" si="26"/>
        <v>240</v>
      </c>
    </row>
    <row r="524" spans="1:12">
      <c r="A524" s="193">
        <v>72</v>
      </c>
      <c r="B524" s="215" t="s">
        <v>597</v>
      </c>
      <c r="C524" s="579">
        <v>18</v>
      </c>
      <c r="D524" s="305" t="s">
        <v>24</v>
      </c>
      <c r="E524" s="325">
        <v>6</v>
      </c>
      <c r="F524" s="326">
        <v>108</v>
      </c>
      <c r="G524" s="325"/>
      <c r="H524" s="246"/>
      <c r="I524" s="246"/>
      <c r="J524" s="329"/>
      <c r="K524" s="323">
        <f t="shared" si="26"/>
        <v>6</v>
      </c>
      <c r="L524" s="324">
        <f t="shared" si="26"/>
        <v>108</v>
      </c>
    </row>
    <row r="525" spans="1:12">
      <c r="A525" s="193">
        <v>73</v>
      </c>
      <c r="B525" s="214" t="s">
        <v>681</v>
      </c>
      <c r="C525" s="579">
        <v>25</v>
      </c>
      <c r="D525" s="305" t="s">
        <v>24</v>
      </c>
      <c r="E525" s="323">
        <v>14</v>
      </c>
      <c r="F525" s="333">
        <v>350</v>
      </c>
      <c r="G525" s="323"/>
      <c r="H525" s="244"/>
      <c r="I525" s="244">
        <v>10</v>
      </c>
      <c r="J525" s="330">
        <v>250</v>
      </c>
      <c r="K525" s="323">
        <f t="shared" si="26"/>
        <v>4</v>
      </c>
      <c r="L525" s="324">
        <f t="shared" si="26"/>
        <v>100</v>
      </c>
    </row>
    <row r="526" spans="1:12">
      <c r="A526" s="193">
        <v>74</v>
      </c>
      <c r="B526" s="214" t="s">
        <v>584</v>
      </c>
      <c r="C526" s="579">
        <v>20</v>
      </c>
      <c r="D526" s="305" t="s">
        <v>24</v>
      </c>
      <c r="E526" s="323">
        <v>17</v>
      </c>
      <c r="F526" s="333">
        <v>340</v>
      </c>
      <c r="G526" s="323"/>
      <c r="H526" s="244"/>
      <c r="I526" s="244"/>
      <c r="J526" s="330"/>
      <c r="K526" s="323">
        <f t="shared" si="26"/>
        <v>17</v>
      </c>
      <c r="L526" s="324">
        <f t="shared" si="26"/>
        <v>340</v>
      </c>
    </row>
    <row r="527" spans="1:12">
      <c r="A527" s="193">
        <v>75</v>
      </c>
      <c r="B527" s="214" t="s">
        <v>682</v>
      </c>
      <c r="C527" s="579">
        <v>250</v>
      </c>
      <c r="D527" s="305" t="s">
        <v>24</v>
      </c>
      <c r="E527" s="323">
        <v>2</v>
      </c>
      <c r="F527" s="333">
        <v>500</v>
      </c>
      <c r="G527" s="323"/>
      <c r="H527" s="244"/>
      <c r="I527" s="244"/>
      <c r="J527" s="330"/>
      <c r="K527" s="323">
        <f t="shared" si="26"/>
        <v>2</v>
      </c>
      <c r="L527" s="324">
        <f t="shared" si="26"/>
        <v>500</v>
      </c>
    </row>
    <row r="528" spans="1:12">
      <c r="A528" s="193">
        <v>76</v>
      </c>
      <c r="B528" s="214" t="s">
        <v>411</v>
      </c>
      <c r="C528" s="579">
        <v>50</v>
      </c>
      <c r="D528" s="305" t="s">
        <v>24</v>
      </c>
      <c r="E528" s="323">
        <v>6</v>
      </c>
      <c r="F528" s="324">
        <v>300</v>
      </c>
      <c r="G528" s="323"/>
      <c r="H528" s="244"/>
      <c r="I528" s="244"/>
      <c r="J528" s="330"/>
      <c r="K528" s="323">
        <f t="shared" si="26"/>
        <v>6</v>
      </c>
      <c r="L528" s="324">
        <f t="shared" si="26"/>
        <v>300</v>
      </c>
    </row>
    <row r="529" spans="1:12">
      <c r="A529" s="193">
        <v>77</v>
      </c>
      <c r="B529" s="214" t="s">
        <v>594</v>
      </c>
      <c r="C529" s="579">
        <v>10</v>
      </c>
      <c r="D529" s="305" t="s">
        <v>24</v>
      </c>
      <c r="E529" s="323">
        <v>12</v>
      </c>
      <c r="F529" s="333">
        <v>120</v>
      </c>
      <c r="G529" s="323"/>
      <c r="H529" s="244"/>
      <c r="I529" s="244"/>
      <c r="J529" s="330"/>
      <c r="K529" s="323">
        <f t="shared" si="26"/>
        <v>12</v>
      </c>
      <c r="L529" s="324">
        <f t="shared" si="26"/>
        <v>120</v>
      </c>
    </row>
    <row r="530" spans="1:12">
      <c r="A530" s="193">
        <v>78</v>
      </c>
      <c r="B530" s="214" t="s">
        <v>683</v>
      </c>
      <c r="C530" s="579">
        <v>8</v>
      </c>
      <c r="D530" s="305" t="s">
        <v>24</v>
      </c>
      <c r="E530" s="323">
        <v>15</v>
      </c>
      <c r="F530" s="333">
        <v>120</v>
      </c>
      <c r="G530" s="323"/>
      <c r="H530" s="244"/>
      <c r="I530" s="244"/>
      <c r="J530" s="330"/>
      <c r="K530" s="323">
        <f t="shared" si="26"/>
        <v>15</v>
      </c>
      <c r="L530" s="324">
        <f t="shared" si="26"/>
        <v>120</v>
      </c>
    </row>
    <row r="531" spans="1:12">
      <c r="A531" s="193">
        <v>79</v>
      </c>
      <c r="B531" s="214" t="s">
        <v>684</v>
      </c>
      <c r="C531" s="579">
        <v>55</v>
      </c>
      <c r="D531" s="305" t="s">
        <v>24</v>
      </c>
      <c r="E531" s="323">
        <v>15</v>
      </c>
      <c r="F531" s="333">
        <v>825</v>
      </c>
      <c r="G531" s="323"/>
      <c r="H531" s="244"/>
      <c r="I531" s="244"/>
      <c r="J531" s="330"/>
      <c r="K531" s="323">
        <f t="shared" si="26"/>
        <v>15</v>
      </c>
      <c r="L531" s="324">
        <f t="shared" si="26"/>
        <v>825</v>
      </c>
    </row>
    <row r="532" spans="1:12">
      <c r="A532" s="193">
        <v>80</v>
      </c>
      <c r="B532" s="214" t="s">
        <v>685</v>
      </c>
      <c r="C532" s="579">
        <v>45</v>
      </c>
      <c r="D532" s="305" t="s">
        <v>24</v>
      </c>
      <c r="E532" s="323">
        <v>16</v>
      </c>
      <c r="F532" s="333">
        <v>720</v>
      </c>
      <c r="G532" s="323"/>
      <c r="H532" s="244"/>
      <c r="I532" s="244"/>
      <c r="J532" s="330"/>
      <c r="K532" s="323">
        <f t="shared" si="26"/>
        <v>16</v>
      </c>
      <c r="L532" s="324">
        <f t="shared" si="26"/>
        <v>720</v>
      </c>
    </row>
    <row r="533" spans="1:12">
      <c r="A533" s="193">
        <v>81</v>
      </c>
      <c r="B533" s="214" t="s">
        <v>686</v>
      </c>
      <c r="C533" s="579">
        <v>80</v>
      </c>
      <c r="D533" s="305" t="s">
        <v>24</v>
      </c>
      <c r="E533" s="323">
        <v>20</v>
      </c>
      <c r="F533" s="333">
        <v>1600</v>
      </c>
      <c r="G533" s="323"/>
      <c r="H533" s="244"/>
      <c r="I533" s="244"/>
      <c r="J533" s="330"/>
      <c r="K533" s="323">
        <f t="shared" ref="K533:L536" si="27">E533+G533-I533</f>
        <v>20</v>
      </c>
      <c r="L533" s="324">
        <f t="shared" si="27"/>
        <v>1600</v>
      </c>
    </row>
    <row r="534" spans="1:12">
      <c r="A534" s="193">
        <v>82</v>
      </c>
      <c r="B534" s="214" t="s">
        <v>692</v>
      </c>
      <c r="C534" s="579">
        <v>13</v>
      </c>
      <c r="D534" s="305" t="s">
        <v>24</v>
      </c>
      <c r="E534" s="323">
        <v>10</v>
      </c>
      <c r="F534" s="333">
        <v>130</v>
      </c>
      <c r="G534" s="323"/>
      <c r="H534" s="244"/>
      <c r="I534" s="244"/>
      <c r="J534" s="330"/>
      <c r="K534" s="323">
        <f t="shared" si="27"/>
        <v>10</v>
      </c>
      <c r="L534" s="324">
        <f t="shared" si="27"/>
        <v>130</v>
      </c>
    </row>
    <row r="535" spans="1:12">
      <c r="A535" s="193">
        <v>83</v>
      </c>
      <c r="B535" s="214" t="s">
        <v>759</v>
      </c>
      <c r="C535" s="579">
        <v>110</v>
      </c>
      <c r="D535" s="305" t="s">
        <v>24</v>
      </c>
      <c r="E535" s="323">
        <v>6</v>
      </c>
      <c r="F535" s="333">
        <v>660</v>
      </c>
      <c r="G535" s="323"/>
      <c r="H535" s="256"/>
      <c r="I535" s="244"/>
      <c r="J535" s="330"/>
      <c r="K535" s="323">
        <f t="shared" si="27"/>
        <v>6</v>
      </c>
      <c r="L535" s="324">
        <f t="shared" si="27"/>
        <v>660</v>
      </c>
    </row>
    <row r="536" spans="1:12" ht="15.75" thickBot="1">
      <c r="A536" s="193">
        <v>84</v>
      </c>
      <c r="B536" s="215" t="s">
        <v>760</v>
      </c>
      <c r="C536" s="579">
        <v>100</v>
      </c>
      <c r="D536" s="305" t="s">
        <v>24</v>
      </c>
      <c r="E536" s="325">
        <v>5</v>
      </c>
      <c r="F536" s="334">
        <v>500</v>
      </c>
      <c r="G536" s="325"/>
      <c r="H536" s="257"/>
      <c r="I536" s="246"/>
      <c r="J536" s="329"/>
      <c r="K536" s="325">
        <f t="shared" si="27"/>
        <v>5</v>
      </c>
      <c r="L536" s="326">
        <f t="shared" si="27"/>
        <v>500</v>
      </c>
    </row>
    <row r="537" spans="1:12" ht="15.75" thickBot="1">
      <c r="A537" s="371"/>
      <c r="B537" s="216" t="s">
        <v>495</v>
      </c>
      <c r="C537" s="585"/>
      <c r="D537" s="272"/>
      <c r="E537" s="327"/>
      <c r="F537" s="251">
        <f>SUM(F453:F536)</f>
        <v>23573.79</v>
      </c>
      <c r="G537" s="327"/>
      <c r="H537" s="258">
        <f>SUM(H453:H536)</f>
        <v>0</v>
      </c>
      <c r="I537" s="248"/>
      <c r="J537" s="252">
        <f>SUM(J453:J536)</f>
        <v>750</v>
      </c>
      <c r="K537" s="327"/>
      <c r="L537" s="251">
        <f>SUM(L453:L536)</f>
        <v>22823.79</v>
      </c>
    </row>
    <row r="538" spans="1:12" ht="15.75" thickBot="1">
      <c r="A538" s="372"/>
      <c r="B538" s="219" t="s">
        <v>496</v>
      </c>
      <c r="C538" s="586"/>
      <c r="D538" s="306"/>
      <c r="E538" s="335"/>
      <c r="F538" s="260"/>
      <c r="G538" s="335"/>
      <c r="H538" s="259"/>
      <c r="I538" s="259"/>
      <c r="J538" s="260"/>
      <c r="K538" s="335"/>
      <c r="L538" s="260"/>
    </row>
    <row r="539" spans="1:12">
      <c r="A539" s="232">
        <v>1</v>
      </c>
      <c r="B539" s="213" t="s">
        <v>497</v>
      </c>
      <c r="C539" s="578">
        <v>26.4</v>
      </c>
      <c r="D539" s="303" t="s">
        <v>438</v>
      </c>
      <c r="E539" s="321">
        <v>50</v>
      </c>
      <c r="F539" s="322">
        <v>1320</v>
      </c>
      <c r="G539" s="321"/>
      <c r="H539" s="243"/>
      <c r="I539" s="243"/>
      <c r="J539" s="328"/>
      <c r="K539" s="349">
        <f t="shared" ref="K539:L554" si="28">E539+G539-I539</f>
        <v>50</v>
      </c>
      <c r="L539" s="344">
        <f t="shared" si="28"/>
        <v>1320</v>
      </c>
    </row>
    <row r="540" spans="1:12">
      <c r="A540" s="194">
        <v>2</v>
      </c>
      <c r="B540" s="214" t="s">
        <v>498</v>
      </c>
      <c r="C540" s="578">
        <v>5.49</v>
      </c>
      <c r="D540" s="304" t="s">
        <v>458</v>
      </c>
      <c r="E540" s="323">
        <v>1</v>
      </c>
      <c r="F540" s="324">
        <v>5.49</v>
      </c>
      <c r="G540" s="323"/>
      <c r="H540" s="244"/>
      <c r="I540" s="244"/>
      <c r="J540" s="330"/>
      <c r="K540" s="325">
        <f t="shared" si="28"/>
        <v>1</v>
      </c>
      <c r="L540" s="326">
        <f t="shared" si="28"/>
        <v>5.49</v>
      </c>
    </row>
    <row r="541" spans="1:12">
      <c r="A541" s="194">
        <v>3</v>
      </c>
      <c r="B541" s="214" t="s">
        <v>499</v>
      </c>
      <c r="C541" s="578">
        <v>5.49</v>
      </c>
      <c r="D541" s="304" t="s">
        <v>458</v>
      </c>
      <c r="E541" s="323">
        <v>1</v>
      </c>
      <c r="F541" s="324">
        <v>5.49</v>
      </c>
      <c r="G541" s="323"/>
      <c r="H541" s="244"/>
      <c r="I541" s="244"/>
      <c r="J541" s="330"/>
      <c r="K541" s="325">
        <f t="shared" si="28"/>
        <v>1</v>
      </c>
      <c r="L541" s="326">
        <f t="shared" si="28"/>
        <v>5.49</v>
      </c>
    </row>
    <row r="542" spans="1:12">
      <c r="A542" s="194">
        <v>4</v>
      </c>
      <c r="B542" s="214" t="s">
        <v>598</v>
      </c>
      <c r="C542" s="578">
        <v>95</v>
      </c>
      <c r="D542" s="304" t="s">
        <v>24</v>
      </c>
      <c r="E542" s="323">
        <v>20</v>
      </c>
      <c r="F542" s="324">
        <v>1900</v>
      </c>
      <c r="G542" s="323"/>
      <c r="H542" s="244"/>
      <c r="I542" s="244"/>
      <c r="J542" s="330"/>
      <c r="K542" s="325">
        <f t="shared" si="28"/>
        <v>20</v>
      </c>
      <c r="L542" s="326">
        <f t="shared" si="28"/>
        <v>1900</v>
      </c>
    </row>
    <row r="543" spans="1:12">
      <c r="A543" s="232">
        <v>5</v>
      </c>
      <c r="B543" s="214" t="s">
        <v>689</v>
      </c>
      <c r="C543" s="578">
        <v>5</v>
      </c>
      <c r="D543" s="304" t="s">
        <v>24</v>
      </c>
      <c r="E543" s="323">
        <v>30</v>
      </c>
      <c r="F543" s="324">
        <v>150</v>
      </c>
      <c r="G543" s="323"/>
      <c r="H543" s="244"/>
      <c r="I543" s="244"/>
      <c r="J543" s="330"/>
      <c r="K543" s="325">
        <f t="shared" si="28"/>
        <v>30</v>
      </c>
      <c r="L543" s="326">
        <f t="shared" si="28"/>
        <v>150</v>
      </c>
    </row>
    <row r="544" spans="1:12">
      <c r="A544" s="194">
        <v>6</v>
      </c>
      <c r="B544" s="213" t="s">
        <v>789</v>
      </c>
      <c r="C544" s="578">
        <v>190</v>
      </c>
      <c r="D544" s="304" t="s">
        <v>24</v>
      </c>
      <c r="E544" s="321">
        <v>1</v>
      </c>
      <c r="F544" s="322">
        <v>190</v>
      </c>
      <c r="G544" s="321"/>
      <c r="H544" s="243"/>
      <c r="I544" s="243"/>
      <c r="J544" s="328"/>
      <c r="K544" s="325">
        <f t="shared" si="28"/>
        <v>1</v>
      </c>
      <c r="L544" s="326">
        <f t="shared" si="28"/>
        <v>190</v>
      </c>
    </row>
    <row r="545" spans="1:12">
      <c r="A545" s="194">
        <v>7</v>
      </c>
      <c r="B545" s="214" t="s">
        <v>788</v>
      </c>
      <c r="C545" s="578">
        <v>380</v>
      </c>
      <c r="D545" s="304" t="s">
        <v>24</v>
      </c>
      <c r="E545" s="323">
        <v>4</v>
      </c>
      <c r="F545" s="330">
        <v>1520</v>
      </c>
      <c r="G545" s="323"/>
      <c r="H545" s="244"/>
      <c r="I545" s="244"/>
      <c r="J545" s="330"/>
      <c r="K545" s="325">
        <f t="shared" si="28"/>
        <v>4</v>
      </c>
      <c r="L545" s="326">
        <f t="shared" si="28"/>
        <v>1520</v>
      </c>
    </row>
    <row r="546" spans="1:12">
      <c r="A546" s="232">
        <v>8</v>
      </c>
      <c r="B546" s="214" t="s">
        <v>787</v>
      </c>
      <c r="C546" s="578">
        <v>360</v>
      </c>
      <c r="D546" s="304" t="s">
        <v>24</v>
      </c>
      <c r="E546" s="323">
        <v>1</v>
      </c>
      <c r="F546" s="330">
        <v>360</v>
      </c>
      <c r="G546" s="323"/>
      <c r="H546" s="244"/>
      <c r="I546" s="244"/>
      <c r="J546" s="330"/>
      <c r="K546" s="325">
        <f t="shared" si="28"/>
        <v>1</v>
      </c>
      <c r="L546" s="326">
        <f t="shared" si="28"/>
        <v>360</v>
      </c>
    </row>
    <row r="547" spans="1:12">
      <c r="A547" s="194">
        <v>9</v>
      </c>
      <c r="B547" s="214" t="s">
        <v>786</v>
      </c>
      <c r="C547" s="578">
        <v>35</v>
      </c>
      <c r="D547" s="304" t="s">
        <v>24</v>
      </c>
      <c r="E547" s="323">
        <v>15</v>
      </c>
      <c r="F547" s="330">
        <v>525</v>
      </c>
      <c r="G547" s="323"/>
      <c r="H547" s="244"/>
      <c r="I547" s="244"/>
      <c r="J547" s="330"/>
      <c r="K547" s="325">
        <f t="shared" si="28"/>
        <v>15</v>
      </c>
      <c r="L547" s="326">
        <f t="shared" si="28"/>
        <v>525</v>
      </c>
    </row>
    <row r="548" spans="1:12">
      <c r="A548" s="194">
        <v>10</v>
      </c>
      <c r="B548" s="214" t="s">
        <v>785</v>
      </c>
      <c r="C548" s="578">
        <v>71.5</v>
      </c>
      <c r="D548" s="304" t="s">
        <v>24</v>
      </c>
      <c r="E548" s="323">
        <v>6</v>
      </c>
      <c r="F548" s="330">
        <v>429</v>
      </c>
      <c r="G548" s="323"/>
      <c r="H548" s="244"/>
      <c r="I548" s="244"/>
      <c r="J548" s="330"/>
      <c r="K548" s="325">
        <f t="shared" si="28"/>
        <v>6</v>
      </c>
      <c r="L548" s="326">
        <f t="shared" si="28"/>
        <v>429</v>
      </c>
    </row>
    <row r="549" spans="1:12">
      <c r="A549" s="232">
        <v>11</v>
      </c>
      <c r="B549" s="214" t="s">
        <v>784</v>
      </c>
      <c r="C549" s="578">
        <v>15</v>
      </c>
      <c r="D549" s="304" t="s">
        <v>24</v>
      </c>
      <c r="E549" s="323">
        <v>4</v>
      </c>
      <c r="F549" s="330">
        <v>60</v>
      </c>
      <c r="G549" s="323"/>
      <c r="H549" s="244"/>
      <c r="I549" s="244"/>
      <c r="J549" s="330"/>
      <c r="K549" s="325">
        <f t="shared" si="28"/>
        <v>4</v>
      </c>
      <c r="L549" s="326">
        <f t="shared" si="28"/>
        <v>60</v>
      </c>
    </row>
    <row r="550" spans="1:12">
      <c r="A550" s="194">
        <v>12</v>
      </c>
      <c r="B550" s="213" t="s">
        <v>783</v>
      </c>
      <c r="C550" s="578">
        <v>35</v>
      </c>
      <c r="D550" s="304" t="s">
        <v>24</v>
      </c>
      <c r="E550" s="321">
        <v>6</v>
      </c>
      <c r="F550" s="328">
        <v>210</v>
      </c>
      <c r="G550" s="321"/>
      <c r="H550" s="243"/>
      <c r="I550" s="243"/>
      <c r="J550" s="328"/>
      <c r="K550" s="325">
        <f t="shared" si="28"/>
        <v>6</v>
      </c>
      <c r="L550" s="326">
        <f t="shared" si="28"/>
        <v>210</v>
      </c>
    </row>
    <row r="551" spans="1:12">
      <c r="A551" s="194">
        <v>13</v>
      </c>
      <c r="B551" s="214" t="s">
        <v>591</v>
      </c>
      <c r="C551" s="578">
        <v>20</v>
      </c>
      <c r="D551" s="304" t="s">
        <v>24</v>
      </c>
      <c r="E551" s="323">
        <v>6</v>
      </c>
      <c r="F551" s="330">
        <v>120</v>
      </c>
      <c r="G551" s="323"/>
      <c r="H551" s="244"/>
      <c r="I551" s="244"/>
      <c r="J551" s="330"/>
      <c r="K551" s="325">
        <f t="shared" si="28"/>
        <v>6</v>
      </c>
      <c r="L551" s="326">
        <f t="shared" si="28"/>
        <v>120</v>
      </c>
    </row>
    <row r="552" spans="1:12" ht="15.75" thickBot="1">
      <c r="A552" s="232">
        <v>14</v>
      </c>
      <c r="B552" s="214" t="s">
        <v>782</v>
      </c>
      <c r="C552" s="578">
        <v>55</v>
      </c>
      <c r="D552" s="304" t="s">
        <v>24</v>
      </c>
      <c r="E552" s="323">
        <v>14</v>
      </c>
      <c r="F552" s="330">
        <v>770</v>
      </c>
      <c r="G552" s="323"/>
      <c r="H552" s="244"/>
      <c r="I552" s="244"/>
      <c r="J552" s="330"/>
      <c r="K552" s="325">
        <f t="shared" si="28"/>
        <v>14</v>
      </c>
      <c r="L552" s="326">
        <f t="shared" si="28"/>
        <v>770</v>
      </c>
    </row>
    <row r="553" spans="1:12" ht="15.75" thickBot="1">
      <c r="A553" s="227">
        <v>15</v>
      </c>
      <c r="B553" s="214" t="s">
        <v>781</v>
      </c>
      <c r="C553" s="578">
        <v>35</v>
      </c>
      <c r="D553" s="304" t="s">
        <v>24</v>
      </c>
      <c r="E553" s="323">
        <v>6</v>
      </c>
      <c r="F553" s="330">
        <v>210</v>
      </c>
      <c r="G553" s="323"/>
      <c r="H553" s="244"/>
      <c r="I553" s="244"/>
      <c r="J553" s="330"/>
      <c r="K553" s="325">
        <f t="shared" si="28"/>
        <v>6</v>
      </c>
      <c r="L553" s="326">
        <f t="shared" si="28"/>
        <v>210</v>
      </c>
    </row>
    <row r="554" spans="1:12" ht="15.75" thickBot="1">
      <c r="A554" s="233">
        <v>16</v>
      </c>
      <c r="B554" s="213" t="s">
        <v>780</v>
      </c>
      <c r="C554" s="578">
        <v>65</v>
      </c>
      <c r="D554" s="304" t="s">
        <v>24</v>
      </c>
      <c r="E554" s="321">
        <v>8</v>
      </c>
      <c r="F554" s="328">
        <v>520</v>
      </c>
      <c r="G554" s="321"/>
      <c r="H554" s="243"/>
      <c r="I554" s="243"/>
      <c r="J554" s="328"/>
      <c r="K554" s="325">
        <f t="shared" si="28"/>
        <v>8</v>
      </c>
      <c r="L554" s="326">
        <f t="shared" si="28"/>
        <v>520</v>
      </c>
    </row>
    <row r="555" spans="1:12">
      <c r="A555" s="228">
        <v>17</v>
      </c>
      <c r="B555" s="161" t="s">
        <v>719</v>
      </c>
      <c r="C555" s="578">
        <v>90</v>
      </c>
      <c r="D555" s="304" t="s">
        <v>24</v>
      </c>
      <c r="E555" s="336">
        <v>4</v>
      </c>
      <c r="F555" s="337">
        <v>360</v>
      </c>
      <c r="G555" s="336"/>
      <c r="H555" s="261"/>
      <c r="I555" s="244"/>
      <c r="J555" s="330"/>
      <c r="K555" s="325">
        <f t="shared" ref="K555:L562" si="29">E555+G555-I555</f>
        <v>4</v>
      </c>
      <c r="L555" s="326">
        <f t="shared" si="29"/>
        <v>360</v>
      </c>
    </row>
    <row r="556" spans="1:12">
      <c r="A556" s="194">
        <v>18</v>
      </c>
      <c r="B556" s="161" t="s">
        <v>400</v>
      </c>
      <c r="C556" s="578">
        <v>60</v>
      </c>
      <c r="D556" s="304" t="s">
        <v>24</v>
      </c>
      <c r="E556" s="336">
        <v>20</v>
      </c>
      <c r="F556" s="337">
        <v>1200</v>
      </c>
      <c r="G556" s="336"/>
      <c r="H556" s="261"/>
      <c r="I556" s="244"/>
      <c r="J556" s="330"/>
      <c r="K556" s="325">
        <f t="shared" si="29"/>
        <v>20</v>
      </c>
      <c r="L556" s="326">
        <f t="shared" si="29"/>
        <v>1200</v>
      </c>
    </row>
    <row r="557" spans="1:12">
      <c r="A557" s="194">
        <v>19</v>
      </c>
      <c r="B557" s="161" t="s">
        <v>399</v>
      </c>
      <c r="C557" s="578">
        <v>55</v>
      </c>
      <c r="D557" s="304" t="s">
        <v>24</v>
      </c>
      <c r="E557" s="336">
        <v>22</v>
      </c>
      <c r="F557" s="337">
        <v>1210</v>
      </c>
      <c r="G557" s="336"/>
      <c r="H557" s="261"/>
      <c r="I557" s="244"/>
      <c r="J557" s="330"/>
      <c r="K557" s="325">
        <f t="shared" si="29"/>
        <v>22</v>
      </c>
      <c r="L557" s="326">
        <f t="shared" si="29"/>
        <v>1210</v>
      </c>
    </row>
    <row r="558" spans="1:12">
      <c r="A558" s="194">
        <v>20</v>
      </c>
      <c r="B558" s="161" t="s">
        <v>779</v>
      </c>
      <c r="C558" s="578">
        <v>75</v>
      </c>
      <c r="D558" s="304" t="s">
        <v>24</v>
      </c>
      <c r="E558" s="338">
        <v>3</v>
      </c>
      <c r="F558" s="339">
        <v>225</v>
      </c>
      <c r="G558" s="338"/>
      <c r="H558" s="262"/>
      <c r="I558" s="243"/>
      <c r="J558" s="328"/>
      <c r="K558" s="325">
        <f t="shared" si="29"/>
        <v>3</v>
      </c>
      <c r="L558" s="326">
        <f t="shared" si="29"/>
        <v>225</v>
      </c>
    </row>
    <row r="559" spans="1:12">
      <c r="A559" s="194">
        <v>21</v>
      </c>
      <c r="B559" s="161" t="s">
        <v>778</v>
      </c>
      <c r="C559" s="578">
        <v>50</v>
      </c>
      <c r="D559" s="304" t="s">
        <v>24</v>
      </c>
      <c r="E559" s="336">
        <v>10</v>
      </c>
      <c r="F559" s="337">
        <v>500</v>
      </c>
      <c r="G559" s="336"/>
      <c r="H559" s="261"/>
      <c r="I559" s="244"/>
      <c r="J559" s="330"/>
      <c r="K559" s="325">
        <f t="shared" si="29"/>
        <v>10</v>
      </c>
      <c r="L559" s="326">
        <f t="shared" si="29"/>
        <v>500</v>
      </c>
    </row>
    <row r="560" spans="1:12">
      <c r="A560" s="234">
        <v>22</v>
      </c>
      <c r="B560" s="161" t="s">
        <v>722</v>
      </c>
      <c r="C560" s="578">
        <v>70</v>
      </c>
      <c r="D560" s="304" t="s">
        <v>24</v>
      </c>
      <c r="E560" s="336">
        <v>3</v>
      </c>
      <c r="F560" s="337">
        <v>210</v>
      </c>
      <c r="G560" s="336"/>
      <c r="H560" s="261"/>
      <c r="I560" s="244"/>
      <c r="J560" s="330"/>
      <c r="K560" s="325">
        <f t="shared" si="29"/>
        <v>3</v>
      </c>
      <c r="L560" s="326">
        <f t="shared" si="29"/>
        <v>210</v>
      </c>
    </row>
    <row r="561" spans="1:12">
      <c r="A561" s="194">
        <v>23</v>
      </c>
      <c r="B561" s="220" t="s">
        <v>777</v>
      </c>
      <c r="C561" s="578">
        <v>79</v>
      </c>
      <c r="D561" s="304" t="s">
        <v>24</v>
      </c>
      <c r="E561" s="323">
        <v>36</v>
      </c>
      <c r="F561" s="330">
        <v>2844</v>
      </c>
      <c r="G561" s="323"/>
      <c r="H561" s="244"/>
      <c r="I561" s="244"/>
      <c r="J561" s="330"/>
      <c r="K561" s="325">
        <f t="shared" si="29"/>
        <v>36</v>
      </c>
      <c r="L561" s="326">
        <f t="shared" si="29"/>
        <v>2844</v>
      </c>
    </row>
    <row r="562" spans="1:12" ht="15.75" thickBot="1">
      <c r="A562" s="193">
        <v>24</v>
      </c>
      <c r="B562" s="221" t="s">
        <v>776</v>
      </c>
      <c r="C562" s="578">
        <v>0.7</v>
      </c>
      <c r="D562" s="304" t="s">
        <v>24</v>
      </c>
      <c r="E562" s="349">
        <v>220</v>
      </c>
      <c r="F562" s="350">
        <v>154</v>
      </c>
      <c r="G562" s="349"/>
      <c r="H562" s="268"/>
      <c r="I562" s="268"/>
      <c r="J562" s="350"/>
      <c r="K562" s="325">
        <f t="shared" si="29"/>
        <v>220</v>
      </c>
      <c r="L562" s="326">
        <f t="shared" si="29"/>
        <v>154</v>
      </c>
    </row>
    <row r="563" spans="1:12" ht="15.75" thickBot="1">
      <c r="A563" s="371"/>
      <c r="B563" s="222" t="s">
        <v>508</v>
      </c>
      <c r="C563" s="587"/>
      <c r="D563" s="307"/>
      <c r="E563" s="340"/>
      <c r="F563" s="254">
        <f>SUM(F539:F562)</f>
        <v>14997.98</v>
      </c>
      <c r="G563" s="340"/>
      <c r="H563" s="263"/>
      <c r="I563" s="263"/>
      <c r="J563" s="356"/>
      <c r="K563" s="340"/>
      <c r="L563" s="254">
        <f>SUM(L539:L562)</f>
        <v>14997.98</v>
      </c>
    </row>
    <row r="564" spans="1:12" ht="15.75" thickBot="1">
      <c r="A564" s="373"/>
      <c r="B564" s="223" t="s">
        <v>509</v>
      </c>
      <c r="C564" s="588"/>
      <c r="D564" s="308"/>
      <c r="E564" s="341"/>
      <c r="F564" s="265">
        <f>F563+F537+F451</f>
        <v>82316.37000000001</v>
      </c>
      <c r="G564" s="341"/>
      <c r="H564" s="264"/>
      <c r="I564" s="264"/>
      <c r="J564" s="357"/>
      <c r="K564" s="341"/>
      <c r="L564" s="265">
        <f>L451+L537+L563</f>
        <v>81566.37000000001</v>
      </c>
    </row>
    <row r="565" spans="1:12" ht="15.75" thickBot="1">
      <c r="A565" s="372"/>
      <c r="B565" s="219">
        <v>1512</v>
      </c>
      <c r="C565" s="589"/>
      <c r="D565" s="309"/>
      <c r="E565" s="342"/>
      <c r="F565" s="267"/>
      <c r="G565" s="342"/>
      <c r="H565" s="266"/>
      <c r="I565" s="266"/>
      <c r="J565" s="267"/>
      <c r="K565" s="342"/>
      <c r="L565" s="267"/>
    </row>
    <row r="566" spans="1:12">
      <c r="A566" s="232">
        <v>1</v>
      </c>
      <c r="B566" s="213" t="s">
        <v>510</v>
      </c>
      <c r="C566" s="578">
        <v>3.5</v>
      </c>
      <c r="D566" s="303" t="s">
        <v>24</v>
      </c>
      <c r="E566" s="321">
        <v>1</v>
      </c>
      <c r="F566" s="380">
        <v>3.5</v>
      </c>
      <c r="G566" s="351"/>
      <c r="H566" s="277"/>
      <c r="I566" s="277"/>
      <c r="J566" s="278"/>
      <c r="K566" s="317">
        <f t="shared" ref="K566:L581" si="30">E566+G566-I566</f>
        <v>1</v>
      </c>
      <c r="L566" s="344">
        <f t="shared" si="30"/>
        <v>3.5</v>
      </c>
    </row>
    <row r="567" spans="1:12">
      <c r="A567" s="194">
        <v>2</v>
      </c>
      <c r="B567" s="214" t="s">
        <v>510</v>
      </c>
      <c r="C567" s="578">
        <v>7</v>
      </c>
      <c r="D567" s="304" t="s">
        <v>24</v>
      </c>
      <c r="E567" s="323">
        <v>2</v>
      </c>
      <c r="F567" s="381">
        <v>14</v>
      </c>
      <c r="G567" s="323"/>
      <c r="H567" s="244"/>
      <c r="I567" s="244"/>
      <c r="J567" s="330"/>
      <c r="K567" s="315">
        <f t="shared" si="30"/>
        <v>2</v>
      </c>
      <c r="L567" s="326">
        <f t="shared" si="30"/>
        <v>14</v>
      </c>
    </row>
    <row r="568" spans="1:12">
      <c r="A568" s="194">
        <v>3</v>
      </c>
      <c r="B568" s="214" t="s">
        <v>511</v>
      </c>
      <c r="C568" s="578">
        <v>765</v>
      </c>
      <c r="D568" s="304" t="s">
        <v>24</v>
      </c>
      <c r="E568" s="323">
        <v>1</v>
      </c>
      <c r="F568" s="381">
        <v>765</v>
      </c>
      <c r="G568" s="323"/>
      <c r="H568" s="244"/>
      <c r="I568" s="244"/>
      <c r="J568" s="330"/>
      <c r="K568" s="315">
        <f t="shared" si="30"/>
        <v>1</v>
      </c>
      <c r="L568" s="326">
        <f t="shared" si="30"/>
        <v>765</v>
      </c>
    </row>
    <row r="569" spans="1:12">
      <c r="A569" s="194">
        <v>4</v>
      </c>
      <c r="B569" s="214" t="s">
        <v>599</v>
      </c>
      <c r="C569" s="578">
        <v>3.65</v>
      </c>
      <c r="D569" s="304" t="s">
        <v>24</v>
      </c>
      <c r="E569" s="323">
        <v>2</v>
      </c>
      <c r="F569" s="381">
        <v>7.3</v>
      </c>
      <c r="G569" s="323"/>
      <c r="H569" s="244"/>
      <c r="I569" s="244"/>
      <c r="J569" s="330"/>
      <c r="K569" s="315">
        <f t="shared" si="30"/>
        <v>2</v>
      </c>
      <c r="L569" s="326">
        <f t="shared" si="30"/>
        <v>7.3</v>
      </c>
    </row>
    <row r="570" spans="1:12">
      <c r="A570" s="232">
        <v>5</v>
      </c>
      <c r="B570" s="214" t="s">
        <v>600</v>
      </c>
      <c r="C570" s="578">
        <v>3.335</v>
      </c>
      <c r="D570" s="304" t="s">
        <v>24</v>
      </c>
      <c r="E570" s="323">
        <v>2</v>
      </c>
      <c r="F570" s="381">
        <v>6.65</v>
      </c>
      <c r="G570" s="323"/>
      <c r="H570" s="244"/>
      <c r="I570" s="244"/>
      <c r="J570" s="330"/>
      <c r="K570" s="315">
        <f t="shared" si="30"/>
        <v>2</v>
      </c>
      <c r="L570" s="326">
        <f t="shared" si="30"/>
        <v>6.65</v>
      </c>
    </row>
    <row r="571" spans="1:12">
      <c r="A571" s="194">
        <v>6</v>
      </c>
      <c r="B571" s="214" t="s">
        <v>601</v>
      </c>
      <c r="C571" s="578">
        <v>2.2400000000000002</v>
      </c>
      <c r="D571" s="304" t="s">
        <v>24</v>
      </c>
      <c r="E571" s="323">
        <v>1</v>
      </c>
      <c r="F571" s="381">
        <v>2.2400000000000002</v>
      </c>
      <c r="G571" s="323"/>
      <c r="H571" s="244"/>
      <c r="I571" s="244"/>
      <c r="J571" s="330"/>
      <c r="K571" s="315">
        <f t="shared" si="30"/>
        <v>1</v>
      </c>
      <c r="L571" s="326">
        <f t="shared" si="30"/>
        <v>2.2400000000000002</v>
      </c>
    </row>
    <row r="572" spans="1:12">
      <c r="A572" s="194">
        <v>7</v>
      </c>
      <c r="B572" s="214" t="s">
        <v>602</v>
      </c>
      <c r="C572" s="578">
        <v>12.455</v>
      </c>
      <c r="D572" s="304" t="s">
        <v>24</v>
      </c>
      <c r="E572" s="323">
        <v>2</v>
      </c>
      <c r="F572" s="381">
        <v>24.91</v>
      </c>
      <c r="G572" s="323"/>
      <c r="H572" s="244"/>
      <c r="I572" s="244"/>
      <c r="J572" s="330"/>
      <c r="K572" s="315">
        <f t="shared" si="30"/>
        <v>2</v>
      </c>
      <c r="L572" s="326">
        <f t="shared" si="30"/>
        <v>24.91</v>
      </c>
    </row>
    <row r="573" spans="1:12">
      <c r="A573" s="232">
        <v>8</v>
      </c>
      <c r="B573" s="214" t="s">
        <v>603</v>
      </c>
      <c r="C573" s="578">
        <v>3.7</v>
      </c>
      <c r="D573" s="304" t="s">
        <v>583</v>
      </c>
      <c r="E573" s="323">
        <v>10</v>
      </c>
      <c r="F573" s="381">
        <v>37</v>
      </c>
      <c r="G573" s="323"/>
      <c r="H573" s="244"/>
      <c r="I573" s="244"/>
      <c r="J573" s="330"/>
      <c r="K573" s="315">
        <f t="shared" si="30"/>
        <v>10</v>
      </c>
      <c r="L573" s="326">
        <f t="shared" si="30"/>
        <v>37</v>
      </c>
    </row>
    <row r="574" spans="1:12">
      <c r="A574" s="194">
        <v>9</v>
      </c>
      <c r="B574" s="214" t="s">
        <v>604</v>
      </c>
      <c r="C574" s="578">
        <v>10.3</v>
      </c>
      <c r="D574" s="304" t="s">
        <v>24</v>
      </c>
      <c r="E574" s="323">
        <v>2</v>
      </c>
      <c r="F574" s="381">
        <v>20.6</v>
      </c>
      <c r="G574" s="323"/>
      <c r="H574" s="244"/>
      <c r="I574" s="244"/>
      <c r="J574" s="330"/>
      <c r="K574" s="315">
        <f t="shared" si="30"/>
        <v>2</v>
      </c>
      <c r="L574" s="326">
        <f t="shared" si="30"/>
        <v>20.6</v>
      </c>
    </row>
    <row r="575" spans="1:12">
      <c r="A575" s="194">
        <v>10</v>
      </c>
      <c r="B575" s="214" t="s">
        <v>605</v>
      </c>
      <c r="C575" s="578">
        <v>62.75</v>
      </c>
      <c r="D575" s="304" t="s">
        <v>24</v>
      </c>
      <c r="E575" s="323">
        <v>3</v>
      </c>
      <c r="F575" s="381">
        <v>188.25</v>
      </c>
      <c r="G575" s="323"/>
      <c r="H575" s="244"/>
      <c r="I575" s="244"/>
      <c r="J575" s="330"/>
      <c r="K575" s="315">
        <f t="shared" si="30"/>
        <v>3</v>
      </c>
      <c r="L575" s="326">
        <f t="shared" si="30"/>
        <v>188.25</v>
      </c>
    </row>
    <row r="576" spans="1:12">
      <c r="A576" s="232">
        <v>11</v>
      </c>
      <c r="B576" s="214" t="s">
        <v>606</v>
      </c>
      <c r="C576" s="578">
        <v>1.5</v>
      </c>
      <c r="D576" s="304" t="s">
        <v>24</v>
      </c>
      <c r="E576" s="323">
        <v>4</v>
      </c>
      <c r="F576" s="381">
        <v>6</v>
      </c>
      <c r="G576" s="323"/>
      <c r="H576" s="244"/>
      <c r="I576" s="244"/>
      <c r="J576" s="330"/>
      <c r="K576" s="315">
        <f t="shared" si="30"/>
        <v>4</v>
      </c>
      <c r="L576" s="326">
        <f t="shared" si="30"/>
        <v>6</v>
      </c>
    </row>
    <row r="577" spans="1:12">
      <c r="A577" s="194">
        <v>12</v>
      </c>
      <c r="B577" s="214" t="s">
        <v>607</v>
      </c>
      <c r="C577" s="578">
        <v>28.35</v>
      </c>
      <c r="D577" s="304" t="s">
        <v>24</v>
      </c>
      <c r="E577" s="323">
        <v>2</v>
      </c>
      <c r="F577" s="381">
        <v>56.7</v>
      </c>
      <c r="G577" s="323"/>
      <c r="H577" s="244"/>
      <c r="I577" s="244"/>
      <c r="J577" s="330"/>
      <c r="K577" s="315">
        <f t="shared" si="30"/>
        <v>2</v>
      </c>
      <c r="L577" s="326">
        <f t="shared" si="30"/>
        <v>56.7</v>
      </c>
    </row>
    <row r="578" spans="1:12">
      <c r="A578" s="194">
        <v>13</v>
      </c>
      <c r="B578" s="214" t="s">
        <v>608</v>
      </c>
      <c r="C578" s="578">
        <v>2.4</v>
      </c>
      <c r="D578" s="304" t="s">
        <v>24</v>
      </c>
      <c r="E578" s="323">
        <v>3</v>
      </c>
      <c r="F578" s="381">
        <v>7.2</v>
      </c>
      <c r="G578" s="323"/>
      <c r="H578" s="244"/>
      <c r="I578" s="244"/>
      <c r="J578" s="330"/>
      <c r="K578" s="315">
        <f t="shared" si="30"/>
        <v>3</v>
      </c>
      <c r="L578" s="326">
        <f t="shared" si="30"/>
        <v>7.2</v>
      </c>
    </row>
    <row r="579" spans="1:12" ht="15.75" thickBot="1">
      <c r="A579" s="232">
        <v>14</v>
      </c>
      <c r="B579" s="214" t="s">
        <v>609</v>
      </c>
      <c r="C579" s="578">
        <v>24.05</v>
      </c>
      <c r="D579" s="304" t="s">
        <v>24</v>
      </c>
      <c r="E579" s="323">
        <v>2</v>
      </c>
      <c r="F579" s="381">
        <v>48.1</v>
      </c>
      <c r="G579" s="323"/>
      <c r="H579" s="244"/>
      <c r="I579" s="244"/>
      <c r="J579" s="330"/>
      <c r="K579" s="315">
        <f t="shared" si="30"/>
        <v>2</v>
      </c>
      <c r="L579" s="326">
        <f t="shared" si="30"/>
        <v>48.1</v>
      </c>
    </row>
    <row r="580" spans="1:12" ht="15.75" thickBot="1">
      <c r="A580" s="227">
        <v>15</v>
      </c>
      <c r="B580" s="214" t="s">
        <v>610</v>
      </c>
      <c r="C580" s="578">
        <v>3.5</v>
      </c>
      <c r="D580" s="304" t="s">
        <v>24</v>
      </c>
      <c r="E580" s="323">
        <v>3</v>
      </c>
      <c r="F580" s="381">
        <v>10.5</v>
      </c>
      <c r="G580" s="323"/>
      <c r="H580" s="244"/>
      <c r="I580" s="244"/>
      <c r="J580" s="330"/>
      <c r="K580" s="315">
        <f t="shared" si="30"/>
        <v>3</v>
      </c>
      <c r="L580" s="326">
        <f t="shared" si="30"/>
        <v>10.5</v>
      </c>
    </row>
    <row r="581" spans="1:12" ht="15.75" thickBot="1">
      <c r="A581" s="233">
        <v>16</v>
      </c>
      <c r="B581" s="214" t="s">
        <v>611</v>
      </c>
      <c r="C581" s="578">
        <v>3.25</v>
      </c>
      <c r="D581" s="304" t="s">
        <v>24</v>
      </c>
      <c r="E581" s="323">
        <v>7</v>
      </c>
      <c r="F581" s="381">
        <v>22.75</v>
      </c>
      <c r="G581" s="323"/>
      <c r="H581" s="244"/>
      <c r="I581" s="244"/>
      <c r="J581" s="330"/>
      <c r="K581" s="315">
        <f t="shared" si="30"/>
        <v>7</v>
      </c>
      <c r="L581" s="326">
        <f t="shared" si="30"/>
        <v>22.75</v>
      </c>
    </row>
    <row r="582" spans="1:12">
      <c r="A582" s="228">
        <v>17</v>
      </c>
      <c r="B582" s="214" t="s">
        <v>612</v>
      </c>
      <c r="C582" s="578">
        <v>3.75</v>
      </c>
      <c r="D582" s="304" t="s">
        <v>24</v>
      </c>
      <c r="E582" s="323">
        <v>6</v>
      </c>
      <c r="F582" s="381">
        <v>22.5</v>
      </c>
      <c r="G582" s="323"/>
      <c r="H582" s="244"/>
      <c r="I582" s="244"/>
      <c r="J582" s="330"/>
      <c r="K582" s="315">
        <f t="shared" ref="K582:L629" si="31">E582+G582-I582</f>
        <v>6</v>
      </c>
      <c r="L582" s="326">
        <f t="shared" si="31"/>
        <v>22.5</v>
      </c>
    </row>
    <row r="583" spans="1:12">
      <c r="A583" s="194">
        <v>18</v>
      </c>
      <c r="B583" s="214" t="s">
        <v>613</v>
      </c>
      <c r="C583" s="578">
        <v>9.4499999999999993</v>
      </c>
      <c r="D583" s="304" t="s">
        <v>24</v>
      </c>
      <c r="E583" s="323">
        <v>2</v>
      </c>
      <c r="F583" s="381">
        <v>18.899999999999999</v>
      </c>
      <c r="G583" s="323"/>
      <c r="H583" s="244"/>
      <c r="I583" s="244"/>
      <c r="J583" s="330"/>
      <c r="K583" s="315">
        <f t="shared" si="31"/>
        <v>2</v>
      </c>
      <c r="L583" s="326">
        <f t="shared" si="31"/>
        <v>18.899999999999999</v>
      </c>
    </row>
    <row r="584" spans="1:12">
      <c r="A584" s="194">
        <v>19</v>
      </c>
      <c r="B584" s="214" t="s">
        <v>614</v>
      </c>
      <c r="C584" s="578">
        <v>2.7</v>
      </c>
      <c r="D584" s="304" t="s">
        <v>24</v>
      </c>
      <c r="E584" s="323">
        <v>2</v>
      </c>
      <c r="F584" s="381">
        <v>5.4</v>
      </c>
      <c r="G584" s="323"/>
      <c r="H584" s="244"/>
      <c r="I584" s="244"/>
      <c r="J584" s="330"/>
      <c r="K584" s="315">
        <f t="shared" si="31"/>
        <v>2</v>
      </c>
      <c r="L584" s="326">
        <f t="shared" si="31"/>
        <v>5.4</v>
      </c>
    </row>
    <row r="585" spans="1:12">
      <c r="A585" s="194">
        <v>20</v>
      </c>
      <c r="B585" s="214" t="s">
        <v>615</v>
      </c>
      <c r="C585" s="578">
        <v>4.3</v>
      </c>
      <c r="D585" s="304" t="s">
        <v>24</v>
      </c>
      <c r="E585" s="323">
        <v>2</v>
      </c>
      <c r="F585" s="381">
        <v>8.6</v>
      </c>
      <c r="G585" s="323"/>
      <c r="H585" s="244"/>
      <c r="I585" s="244"/>
      <c r="J585" s="330"/>
      <c r="K585" s="315">
        <f t="shared" si="31"/>
        <v>2</v>
      </c>
      <c r="L585" s="326">
        <f t="shared" si="31"/>
        <v>8.6</v>
      </c>
    </row>
    <row r="586" spans="1:12">
      <c r="A586" s="194">
        <v>21</v>
      </c>
      <c r="B586" s="214" t="s">
        <v>616</v>
      </c>
      <c r="C586" s="578">
        <v>13.4</v>
      </c>
      <c r="D586" s="304" t="s">
        <v>24</v>
      </c>
      <c r="E586" s="323">
        <v>2</v>
      </c>
      <c r="F586" s="381">
        <v>26.8</v>
      </c>
      <c r="G586" s="323"/>
      <c r="H586" s="244"/>
      <c r="I586" s="244"/>
      <c r="J586" s="330"/>
      <c r="K586" s="315">
        <f t="shared" si="31"/>
        <v>2</v>
      </c>
      <c r="L586" s="326">
        <f t="shared" si="31"/>
        <v>26.8</v>
      </c>
    </row>
    <row r="587" spans="1:12">
      <c r="A587" s="234">
        <v>22</v>
      </c>
      <c r="B587" s="214" t="s">
        <v>617</v>
      </c>
      <c r="C587" s="578">
        <v>26.7</v>
      </c>
      <c r="D587" s="304" t="s">
        <v>24</v>
      </c>
      <c r="E587" s="323">
        <v>2</v>
      </c>
      <c r="F587" s="381">
        <v>53.4</v>
      </c>
      <c r="G587" s="323"/>
      <c r="H587" s="244"/>
      <c r="I587" s="244"/>
      <c r="J587" s="330"/>
      <c r="K587" s="315">
        <f t="shared" si="31"/>
        <v>2</v>
      </c>
      <c r="L587" s="326">
        <f t="shared" si="31"/>
        <v>53.4</v>
      </c>
    </row>
    <row r="588" spans="1:12">
      <c r="A588" s="194">
        <v>23</v>
      </c>
      <c r="B588" s="214" t="s">
        <v>618</v>
      </c>
      <c r="C588" s="578">
        <v>6.45</v>
      </c>
      <c r="D588" s="304" t="s">
        <v>24</v>
      </c>
      <c r="E588" s="323">
        <v>2</v>
      </c>
      <c r="F588" s="381">
        <v>12.9</v>
      </c>
      <c r="G588" s="323"/>
      <c r="H588" s="244"/>
      <c r="I588" s="244"/>
      <c r="J588" s="330"/>
      <c r="K588" s="315">
        <f t="shared" si="31"/>
        <v>2</v>
      </c>
      <c r="L588" s="326">
        <f t="shared" si="31"/>
        <v>12.9</v>
      </c>
    </row>
    <row r="589" spans="1:12">
      <c r="A589" s="194">
        <v>24</v>
      </c>
      <c r="B589" s="214" t="s">
        <v>619</v>
      </c>
      <c r="C589" s="578">
        <v>10.6</v>
      </c>
      <c r="D589" s="304" t="s">
        <v>24</v>
      </c>
      <c r="E589" s="323">
        <v>2</v>
      </c>
      <c r="F589" s="381">
        <v>21.2</v>
      </c>
      <c r="G589" s="323"/>
      <c r="H589" s="244"/>
      <c r="I589" s="244"/>
      <c r="J589" s="330"/>
      <c r="K589" s="315">
        <f t="shared" si="31"/>
        <v>2</v>
      </c>
      <c r="L589" s="326">
        <f t="shared" si="31"/>
        <v>21.2</v>
      </c>
    </row>
    <row r="590" spans="1:12">
      <c r="A590" s="194">
        <v>25</v>
      </c>
      <c r="B590" s="214" t="s">
        <v>620</v>
      </c>
      <c r="C590" s="578">
        <v>37.35</v>
      </c>
      <c r="D590" s="304" t="s">
        <v>24</v>
      </c>
      <c r="E590" s="323">
        <v>2</v>
      </c>
      <c r="F590" s="381">
        <v>74.7</v>
      </c>
      <c r="G590" s="323"/>
      <c r="H590" s="244"/>
      <c r="I590" s="244"/>
      <c r="J590" s="330"/>
      <c r="K590" s="315">
        <f t="shared" si="31"/>
        <v>2</v>
      </c>
      <c r="L590" s="326">
        <f t="shared" si="31"/>
        <v>74.7</v>
      </c>
    </row>
    <row r="591" spans="1:12">
      <c r="A591" s="194">
        <v>26</v>
      </c>
      <c r="B591" s="214" t="s">
        <v>621</v>
      </c>
      <c r="C591" s="578">
        <v>34.4</v>
      </c>
      <c r="D591" s="304" t="s">
        <v>24</v>
      </c>
      <c r="E591" s="323">
        <v>1</v>
      </c>
      <c r="F591" s="381">
        <v>34.4</v>
      </c>
      <c r="G591" s="323"/>
      <c r="H591" s="244"/>
      <c r="I591" s="244"/>
      <c r="J591" s="330"/>
      <c r="K591" s="315">
        <f t="shared" si="31"/>
        <v>1</v>
      </c>
      <c r="L591" s="326">
        <f t="shared" si="31"/>
        <v>34.4</v>
      </c>
    </row>
    <row r="592" spans="1:12">
      <c r="A592" s="194">
        <v>27</v>
      </c>
      <c r="B592" s="214" t="s">
        <v>622</v>
      </c>
      <c r="C592" s="578">
        <v>9.5500000000000007</v>
      </c>
      <c r="D592" s="304" t="s">
        <v>24</v>
      </c>
      <c r="E592" s="323">
        <v>4</v>
      </c>
      <c r="F592" s="381">
        <v>38.200000000000003</v>
      </c>
      <c r="G592" s="323"/>
      <c r="H592" s="244"/>
      <c r="I592" s="244"/>
      <c r="J592" s="330"/>
      <c r="K592" s="315">
        <f t="shared" si="31"/>
        <v>4</v>
      </c>
      <c r="L592" s="326">
        <f t="shared" si="31"/>
        <v>38.200000000000003</v>
      </c>
    </row>
    <row r="593" spans="1:12">
      <c r="A593" s="194">
        <v>28</v>
      </c>
      <c r="B593" s="214" t="s">
        <v>623</v>
      </c>
      <c r="C593" s="578">
        <v>2.1</v>
      </c>
      <c r="D593" s="304" t="s">
        <v>24</v>
      </c>
      <c r="E593" s="323">
        <v>3</v>
      </c>
      <c r="F593" s="381">
        <v>6.3</v>
      </c>
      <c r="G593" s="323"/>
      <c r="H593" s="244"/>
      <c r="I593" s="244"/>
      <c r="J593" s="330"/>
      <c r="K593" s="315">
        <f t="shared" si="31"/>
        <v>3</v>
      </c>
      <c r="L593" s="326">
        <f t="shared" si="31"/>
        <v>6.3</v>
      </c>
    </row>
    <row r="594" spans="1:12">
      <c r="A594" s="194">
        <v>29</v>
      </c>
      <c r="B594" s="214" t="s">
        <v>624</v>
      </c>
      <c r="C594" s="578">
        <v>1.55</v>
      </c>
      <c r="D594" s="304" t="s">
        <v>583</v>
      </c>
      <c r="E594" s="323">
        <v>6</v>
      </c>
      <c r="F594" s="381">
        <v>9.3000000000000007</v>
      </c>
      <c r="G594" s="323"/>
      <c r="H594" s="244"/>
      <c r="I594" s="244"/>
      <c r="J594" s="330"/>
      <c r="K594" s="315">
        <f t="shared" si="31"/>
        <v>6</v>
      </c>
      <c r="L594" s="326">
        <f t="shared" si="31"/>
        <v>9.3000000000000007</v>
      </c>
    </row>
    <row r="595" spans="1:12">
      <c r="A595" s="194">
        <v>30</v>
      </c>
      <c r="B595" s="214" t="s">
        <v>625</v>
      </c>
      <c r="C595" s="578">
        <v>52.55</v>
      </c>
      <c r="D595" s="304" t="s">
        <v>24</v>
      </c>
      <c r="E595" s="323">
        <v>2</v>
      </c>
      <c r="F595" s="381">
        <v>105.1</v>
      </c>
      <c r="G595" s="323"/>
      <c r="H595" s="244"/>
      <c r="I595" s="244"/>
      <c r="J595" s="330"/>
      <c r="K595" s="315">
        <f t="shared" si="31"/>
        <v>2</v>
      </c>
      <c r="L595" s="326">
        <f t="shared" si="31"/>
        <v>105.1</v>
      </c>
    </row>
    <row r="596" spans="1:12">
      <c r="A596" s="194">
        <v>31</v>
      </c>
      <c r="B596" s="214" t="s">
        <v>626</v>
      </c>
      <c r="C596" s="578">
        <v>3.75</v>
      </c>
      <c r="D596" s="304" t="s">
        <v>24</v>
      </c>
      <c r="E596" s="323">
        <v>3</v>
      </c>
      <c r="F596" s="381">
        <v>11.25</v>
      </c>
      <c r="G596" s="323"/>
      <c r="H596" s="244"/>
      <c r="I596" s="244"/>
      <c r="J596" s="330"/>
      <c r="K596" s="315">
        <f t="shared" si="31"/>
        <v>3</v>
      </c>
      <c r="L596" s="326">
        <f t="shared" si="31"/>
        <v>11.25</v>
      </c>
    </row>
    <row r="597" spans="1:12">
      <c r="A597" s="194">
        <v>32</v>
      </c>
      <c r="B597" s="214" t="s">
        <v>627</v>
      </c>
      <c r="C597" s="578">
        <v>44.1</v>
      </c>
      <c r="D597" s="304" t="s">
        <v>24</v>
      </c>
      <c r="E597" s="323">
        <v>3</v>
      </c>
      <c r="F597" s="381">
        <v>132.30000000000001</v>
      </c>
      <c r="G597" s="323"/>
      <c r="H597" s="244"/>
      <c r="I597" s="244"/>
      <c r="J597" s="330"/>
      <c r="K597" s="315">
        <f t="shared" si="31"/>
        <v>3</v>
      </c>
      <c r="L597" s="326">
        <f t="shared" si="31"/>
        <v>132.30000000000001</v>
      </c>
    </row>
    <row r="598" spans="1:12">
      <c r="A598" s="194">
        <v>33</v>
      </c>
      <c r="B598" s="214" t="s">
        <v>628</v>
      </c>
      <c r="C598" s="578">
        <v>29.55</v>
      </c>
      <c r="D598" s="304" t="s">
        <v>24</v>
      </c>
      <c r="E598" s="323">
        <v>3</v>
      </c>
      <c r="F598" s="381">
        <v>88.65</v>
      </c>
      <c r="G598" s="323"/>
      <c r="H598" s="244"/>
      <c r="I598" s="244"/>
      <c r="J598" s="330"/>
      <c r="K598" s="315">
        <f t="shared" si="31"/>
        <v>3</v>
      </c>
      <c r="L598" s="326">
        <f t="shared" si="31"/>
        <v>88.65</v>
      </c>
    </row>
    <row r="599" spans="1:12">
      <c r="A599" s="194">
        <v>34</v>
      </c>
      <c r="B599" s="214" t="s">
        <v>629</v>
      </c>
      <c r="C599" s="578">
        <v>5.5</v>
      </c>
      <c r="D599" s="304" t="s">
        <v>24</v>
      </c>
      <c r="E599" s="323">
        <v>2</v>
      </c>
      <c r="F599" s="381">
        <v>11</v>
      </c>
      <c r="G599" s="323"/>
      <c r="H599" s="244"/>
      <c r="I599" s="244"/>
      <c r="J599" s="330"/>
      <c r="K599" s="315">
        <f t="shared" si="31"/>
        <v>2</v>
      </c>
      <c r="L599" s="326">
        <f t="shared" si="31"/>
        <v>11</v>
      </c>
    </row>
    <row r="600" spans="1:12">
      <c r="A600" s="194">
        <v>35</v>
      </c>
      <c r="B600" s="214" t="s">
        <v>630</v>
      </c>
      <c r="C600" s="578">
        <v>5.05</v>
      </c>
      <c r="D600" s="304" t="s">
        <v>24</v>
      </c>
      <c r="E600" s="323">
        <v>1</v>
      </c>
      <c r="F600" s="381">
        <v>5.05</v>
      </c>
      <c r="G600" s="323"/>
      <c r="H600" s="244"/>
      <c r="I600" s="244"/>
      <c r="J600" s="330"/>
      <c r="K600" s="315">
        <f t="shared" si="31"/>
        <v>1</v>
      </c>
      <c r="L600" s="326">
        <f t="shared" si="31"/>
        <v>5.05</v>
      </c>
    </row>
    <row r="601" spans="1:12">
      <c r="A601" s="194">
        <v>36</v>
      </c>
      <c r="B601" s="214" t="s">
        <v>631</v>
      </c>
      <c r="C601" s="578">
        <v>6.05</v>
      </c>
      <c r="D601" s="304" t="s">
        <v>24</v>
      </c>
      <c r="E601" s="323">
        <v>1</v>
      </c>
      <c r="F601" s="381">
        <v>6.05</v>
      </c>
      <c r="G601" s="323"/>
      <c r="H601" s="244"/>
      <c r="I601" s="244"/>
      <c r="J601" s="330"/>
      <c r="K601" s="315">
        <f t="shared" si="31"/>
        <v>1</v>
      </c>
      <c r="L601" s="326">
        <f t="shared" si="31"/>
        <v>6.05</v>
      </c>
    </row>
    <row r="602" spans="1:12">
      <c r="A602" s="194">
        <v>37</v>
      </c>
      <c r="B602" s="214" t="s">
        <v>632</v>
      </c>
      <c r="C602" s="578">
        <v>1.8</v>
      </c>
      <c r="D602" s="304" t="s">
        <v>24</v>
      </c>
      <c r="E602" s="323">
        <v>7</v>
      </c>
      <c r="F602" s="381">
        <v>12.6</v>
      </c>
      <c r="G602" s="323"/>
      <c r="H602" s="244"/>
      <c r="I602" s="244"/>
      <c r="J602" s="330"/>
      <c r="K602" s="315">
        <f t="shared" si="31"/>
        <v>7</v>
      </c>
      <c r="L602" s="326">
        <f t="shared" si="31"/>
        <v>12.6</v>
      </c>
    </row>
    <row r="603" spans="1:12">
      <c r="A603" s="194">
        <v>38</v>
      </c>
      <c r="B603" s="214" t="s">
        <v>633</v>
      </c>
      <c r="C603" s="578">
        <v>1.05</v>
      </c>
      <c r="D603" s="304" t="s">
        <v>24</v>
      </c>
      <c r="E603" s="323">
        <v>7</v>
      </c>
      <c r="F603" s="381">
        <v>7.35</v>
      </c>
      <c r="G603" s="323"/>
      <c r="H603" s="244"/>
      <c r="I603" s="244"/>
      <c r="J603" s="330"/>
      <c r="K603" s="315">
        <f t="shared" si="31"/>
        <v>7</v>
      </c>
      <c r="L603" s="326">
        <f t="shared" si="31"/>
        <v>7.35</v>
      </c>
    </row>
    <row r="604" spans="1:12">
      <c r="A604" s="194">
        <v>39</v>
      </c>
      <c r="B604" s="214" t="s">
        <v>634</v>
      </c>
      <c r="C604" s="579">
        <v>167.3</v>
      </c>
      <c r="D604" s="244" t="s">
        <v>24</v>
      </c>
      <c r="E604" s="244">
        <v>1</v>
      </c>
      <c r="F604" s="381">
        <v>167.3</v>
      </c>
      <c r="G604" s="323"/>
      <c r="H604" s="244"/>
      <c r="I604" s="244"/>
      <c r="J604" s="330"/>
      <c r="K604" s="314">
        <f t="shared" si="31"/>
        <v>1</v>
      </c>
      <c r="L604" s="245">
        <f t="shared" si="31"/>
        <v>167.3</v>
      </c>
    </row>
    <row r="605" spans="1:12">
      <c r="A605" s="194">
        <v>40</v>
      </c>
      <c r="B605" s="224" t="s">
        <v>599</v>
      </c>
      <c r="C605" s="579">
        <v>4</v>
      </c>
      <c r="D605" s="244" t="s">
        <v>24</v>
      </c>
      <c r="E605" s="244">
        <v>1</v>
      </c>
      <c r="F605" s="304">
        <v>4</v>
      </c>
      <c r="G605" s="323"/>
      <c r="H605" s="244"/>
      <c r="I605" s="244"/>
      <c r="J605" s="330"/>
      <c r="K605" s="314">
        <f t="shared" si="31"/>
        <v>1</v>
      </c>
      <c r="L605" s="245">
        <f t="shared" si="31"/>
        <v>4</v>
      </c>
    </row>
    <row r="606" spans="1:12">
      <c r="A606" s="194">
        <v>41</v>
      </c>
      <c r="B606" s="224" t="s">
        <v>618</v>
      </c>
      <c r="C606" s="578">
        <v>6.8</v>
      </c>
      <c r="D606" s="305" t="s">
        <v>24</v>
      </c>
      <c r="E606" s="323">
        <v>1</v>
      </c>
      <c r="F606" s="304">
        <v>6.8</v>
      </c>
      <c r="G606" s="323"/>
      <c r="H606" s="244"/>
      <c r="I606" s="244"/>
      <c r="J606" s="330"/>
      <c r="K606" s="315">
        <f t="shared" si="31"/>
        <v>1</v>
      </c>
      <c r="L606" s="326">
        <f t="shared" si="31"/>
        <v>6.8</v>
      </c>
    </row>
    <row r="607" spans="1:12">
      <c r="A607" s="194">
        <v>42</v>
      </c>
      <c r="B607" s="224" t="s">
        <v>769</v>
      </c>
      <c r="C607" s="578">
        <v>26.7</v>
      </c>
      <c r="D607" s="305" t="s">
        <v>24</v>
      </c>
      <c r="E607" s="323">
        <v>1</v>
      </c>
      <c r="F607" s="304">
        <v>26.7</v>
      </c>
      <c r="G607" s="323"/>
      <c r="H607" s="244"/>
      <c r="I607" s="244"/>
      <c r="J607" s="330"/>
      <c r="K607" s="315">
        <f t="shared" si="31"/>
        <v>1</v>
      </c>
      <c r="L607" s="326">
        <f t="shared" si="31"/>
        <v>26.7</v>
      </c>
    </row>
    <row r="608" spans="1:12">
      <c r="A608" s="194">
        <v>43</v>
      </c>
      <c r="B608" s="224" t="s">
        <v>619</v>
      </c>
      <c r="C608" s="578">
        <v>10.4</v>
      </c>
      <c r="D608" s="305" t="s">
        <v>24</v>
      </c>
      <c r="E608" s="323">
        <v>1</v>
      </c>
      <c r="F608" s="304">
        <v>10.4</v>
      </c>
      <c r="G608" s="323"/>
      <c r="H608" s="244"/>
      <c r="I608" s="244"/>
      <c r="J608" s="330"/>
      <c r="K608" s="315">
        <f t="shared" si="31"/>
        <v>1</v>
      </c>
      <c r="L608" s="326">
        <f t="shared" si="31"/>
        <v>10.4</v>
      </c>
    </row>
    <row r="609" spans="1:12">
      <c r="A609" s="194">
        <v>44</v>
      </c>
      <c r="B609" s="224" t="s">
        <v>768</v>
      </c>
      <c r="C609" s="578">
        <v>50.05</v>
      </c>
      <c r="D609" s="305" t="s">
        <v>24</v>
      </c>
      <c r="E609" s="321">
        <v>1</v>
      </c>
      <c r="F609" s="303">
        <v>50.05</v>
      </c>
      <c r="G609" s="321"/>
      <c r="H609" s="243"/>
      <c r="I609" s="243"/>
      <c r="J609" s="328"/>
      <c r="K609" s="315">
        <f t="shared" si="31"/>
        <v>1</v>
      </c>
      <c r="L609" s="326">
        <f t="shared" si="31"/>
        <v>50.05</v>
      </c>
    </row>
    <row r="610" spans="1:12">
      <c r="A610" s="194">
        <v>45</v>
      </c>
      <c r="B610" s="224" t="s">
        <v>767</v>
      </c>
      <c r="C610" s="578">
        <v>12</v>
      </c>
      <c r="D610" s="305" t="s">
        <v>24</v>
      </c>
      <c r="E610" s="321">
        <v>1</v>
      </c>
      <c r="F610" s="303">
        <v>12</v>
      </c>
      <c r="G610" s="321"/>
      <c r="H610" s="243"/>
      <c r="I610" s="243"/>
      <c r="J610" s="328"/>
      <c r="K610" s="315">
        <f t="shared" si="31"/>
        <v>1</v>
      </c>
      <c r="L610" s="326">
        <f t="shared" si="31"/>
        <v>12</v>
      </c>
    </row>
    <row r="611" spans="1:12">
      <c r="A611" s="194">
        <v>46</v>
      </c>
      <c r="B611" s="224" t="s">
        <v>766</v>
      </c>
      <c r="C611" s="578">
        <v>18.8</v>
      </c>
      <c r="D611" s="305" t="s">
        <v>24</v>
      </c>
      <c r="E611" s="323">
        <v>1</v>
      </c>
      <c r="F611" s="304">
        <v>18.8</v>
      </c>
      <c r="G611" s="323"/>
      <c r="H611" s="244"/>
      <c r="I611" s="244"/>
      <c r="J611" s="330"/>
      <c r="K611" s="315">
        <f t="shared" si="31"/>
        <v>1</v>
      </c>
      <c r="L611" s="326">
        <f t="shared" si="31"/>
        <v>18.8</v>
      </c>
    </row>
    <row r="612" spans="1:12">
      <c r="A612" s="194">
        <v>47</v>
      </c>
      <c r="B612" s="224" t="s">
        <v>765</v>
      </c>
      <c r="C612" s="578">
        <v>6</v>
      </c>
      <c r="D612" s="305" t="s">
        <v>24</v>
      </c>
      <c r="E612" s="323">
        <v>1</v>
      </c>
      <c r="F612" s="304">
        <v>6</v>
      </c>
      <c r="G612" s="323"/>
      <c r="H612" s="244"/>
      <c r="I612" s="244"/>
      <c r="J612" s="330"/>
      <c r="K612" s="315">
        <f t="shared" si="31"/>
        <v>1</v>
      </c>
      <c r="L612" s="326">
        <f t="shared" si="31"/>
        <v>6</v>
      </c>
    </row>
    <row r="613" spans="1:12">
      <c r="A613" s="194">
        <v>48</v>
      </c>
      <c r="B613" s="224" t="s">
        <v>764</v>
      </c>
      <c r="C613" s="578">
        <v>1.55</v>
      </c>
      <c r="D613" s="305" t="s">
        <v>24</v>
      </c>
      <c r="E613" s="323">
        <v>5</v>
      </c>
      <c r="F613" s="304">
        <v>7.75</v>
      </c>
      <c r="G613" s="323"/>
      <c r="H613" s="244"/>
      <c r="I613" s="244"/>
      <c r="J613" s="330"/>
      <c r="K613" s="315">
        <f t="shared" si="31"/>
        <v>5</v>
      </c>
      <c r="L613" s="326">
        <f t="shared" si="31"/>
        <v>7.75</v>
      </c>
    </row>
    <row r="614" spans="1:12">
      <c r="A614" s="194">
        <v>49</v>
      </c>
      <c r="B614" s="224" t="s">
        <v>763</v>
      </c>
      <c r="C614" s="578">
        <v>6.5</v>
      </c>
      <c r="D614" s="305" t="s">
        <v>24</v>
      </c>
      <c r="E614" s="321">
        <v>3</v>
      </c>
      <c r="F614" s="303">
        <v>19.5</v>
      </c>
      <c r="G614" s="321"/>
      <c r="H614" s="243"/>
      <c r="I614" s="243"/>
      <c r="J614" s="328"/>
      <c r="K614" s="315">
        <f t="shared" si="31"/>
        <v>3</v>
      </c>
      <c r="L614" s="326">
        <f t="shared" si="31"/>
        <v>19.5</v>
      </c>
    </row>
    <row r="615" spans="1:12">
      <c r="A615" s="194">
        <v>50</v>
      </c>
      <c r="B615" s="224" t="s">
        <v>762</v>
      </c>
      <c r="C615" s="578">
        <v>7.5</v>
      </c>
      <c r="D615" s="305" t="s">
        <v>24</v>
      </c>
      <c r="E615" s="321">
        <v>3</v>
      </c>
      <c r="F615" s="303">
        <v>22.5</v>
      </c>
      <c r="G615" s="321"/>
      <c r="H615" s="243"/>
      <c r="I615" s="243"/>
      <c r="J615" s="328"/>
      <c r="K615" s="315">
        <f t="shared" si="31"/>
        <v>3</v>
      </c>
      <c r="L615" s="326">
        <f t="shared" si="31"/>
        <v>22.5</v>
      </c>
    </row>
    <row r="616" spans="1:12">
      <c r="A616" s="194">
        <v>51</v>
      </c>
      <c r="B616" s="224" t="s">
        <v>607</v>
      </c>
      <c r="C616" s="578">
        <v>30.45</v>
      </c>
      <c r="D616" s="305" t="s">
        <v>24</v>
      </c>
      <c r="E616" s="323">
        <v>1</v>
      </c>
      <c r="F616" s="304">
        <v>30.45</v>
      </c>
      <c r="G616" s="323"/>
      <c r="H616" s="244"/>
      <c r="I616" s="244"/>
      <c r="J616" s="330"/>
      <c r="K616" s="315">
        <f t="shared" si="31"/>
        <v>1</v>
      </c>
      <c r="L616" s="326">
        <f t="shared" si="31"/>
        <v>30.45</v>
      </c>
    </row>
    <row r="617" spans="1:12">
      <c r="A617" s="194">
        <v>52</v>
      </c>
      <c r="B617" s="224" t="s">
        <v>761</v>
      </c>
      <c r="C617" s="578">
        <v>9.0499999999999989</v>
      </c>
      <c r="D617" s="305" t="s">
        <v>24</v>
      </c>
      <c r="E617" s="323">
        <v>3</v>
      </c>
      <c r="F617" s="304">
        <v>27.15</v>
      </c>
      <c r="G617" s="323"/>
      <c r="H617" s="244"/>
      <c r="I617" s="244"/>
      <c r="J617" s="330"/>
      <c r="K617" s="315">
        <f t="shared" si="31"/>
        <v>3</v>
      </c>
      <c r="L617" s="326">
        <f t="shared" si="31"/>
        <v>27.15</v>
      </c>
    </row>
    <row r="618" spans="1:12">
      <c r="A618" s="194">
        <v>53</v>
      </c>
      <c r="B618" s="224" t="s">
        <v>622</v>
      </c>
      <c r="C618" s="578">
        <v>4.05</v>
      </c>
      <c r="D618" s="305" t="s">
        <v>24</v>
      </c>
      <c r="E618" s="323">
        <v>1</v>
      </c>
      <c r="F618" s="304">
        <v>4.05</v>
      </c>
      <c r="G618" s="323"/>
      <c r="H618" s="244"/>
      <c r="I618" s="244"/>
      <c r="J618" s="330"/>
      <c r="K618" s="315">
        <f t="shared" si="31"/>
        <v>1</v>
      </c>
      <c r="L618" s="326">
        <f t="shared" si="31"/>
        <v>4.05</v>
      </c>
    </row>
    <row r="619" spans="1:12">
      <c r="A619" s="194">
        <v>54</v>
      </c>
      <c r="B619" s="224" t="s">
        <v>510</v>
      </c>
      <c r="C619" s="578">
        <v>15.2</v>
      </c>
      <c r="D619" s="305" t="s">
        <v>24</v>
      </c>
      <c r="E619" s="321">
        <v>1</v>
      </c>
      <c r="F619" s="303">
        <v>15.2</v>
      </c>
      <c r="G619" s="321"/>
      <c r="H619" s="243"/>
      <c r="I619" s="243"/>
      <c r="J619" s="328"/>
      <c r="K619" s="315">
        <f t="shared" si="31"/>
        <v>1</v>
      </c>
      <c r="L619" s="326">
        <f t="shared" si="31"/>
        <v>15.2</v>
      </c>
    </row>
    <row r="620" spans="1:12">
      <c r="A620" s="194">
        <v>55</v>
      </c>
      <c r="B620" s="224" t="s">
        <v>631</v>
      </c>
      <c r="C620" s="578">
        <v>6.2</v>
      </c>
      <c r="D620" s="305" t="s">
        <v>24</v>
      </c>
      <c r="E620" s="321">
        <v>1</v>
      </c>
      <c r="F620" s="303">
        <v>6.2</v>
      </c>
      <c r="G620" s="321"/>
      <c r="H620" s="243"/>
      <c r="I620" s="243"/>
      <c r="J620" s="328"/>
      <c r="K620" s="315">
        <f t="shared" si="31"/>
        <v>1</v>
      </c>
      <c r="L620" s="326">
        <f t="shared" si="31"/>
        <v>6.2</v>
      </c>
    </row>
    <row r="621" spans="1:12">
      <c r="A621" s="194">
        <v>56</v>
      </c>
      <c r="B621" s="224" t="s">
        <v>770</v>
      </c>
      <c r="C621" s="578">
        <v>16.5</v>
      </c>
      <c r="D621" s="305" t="s">
        <v>24</v>
      </c>
      <c r="E621" s="323">
        <v>1</v>
      </c>
      <c r="F621" s="304">
        <v>16.5</v>
      </c>
      <c r="G621" s="323"/>
      <c r="H621" s="244"/>
      <c r="I621" s="244"/>
      <c r="J621" s="330"/>
      <c r="K621" s="315">
        <f t="shared" si="31"/>
        <v>1</v>
      </c>
      <c r="L621" s="326">
        <f t="shared" si="31"/>
        <v>16.5</v>
      </c>
    </row>
    <row r="622" spans="1:12">
      <c r="A622" s="194">
        <v>57</v>
      </c>
      <c r="B622" s="224" t="s">
        <v>623</v>
      </c>
      <c r="C622" s="578">
        <v>3.45</v>
      </c>
      <c r="D622" s="305" t="s">
        <v>24</v>
      </c>
      <c r="E622" s="323">
        <v>1</v>
      </c>
      <c r="F622" s="304">
        <v>3.45</v>
      </c>
      <c r="G622" s="323"/>
      <c r="H622" s="244"/>
      <c r="I622" s="244"/>
      <c r="J622" s="330"/>
      <c r="K622" s="315">
        <f t="shared" si="31"/>
        <v>1</v>
      </c>
      <c r="L622" s="326">
        <f t="shared" si="31"/>
        <v>3.45</v>
      </c>
    </row>
    <row r="623" spans="1:12">
      <c r="A623" s="194">
        <v>58</v>
      </c>
      <c r="B623" s="224" t="s">
        <v>771</v>
      </c>
      <c r="C623" s="578">
        <v>52.8</v>
      </c>
      <c r="D623" s="305" t="s">
        <v>24</v>
      </c>
      <c r="E623" s="323">
        <v>1</v>
      </c>
      <c r="F623" s="304">
        <v>52.8</v>
      </c>
      <c r="G623" s="323"/>
      <c r="H623" s="244"/>
      <c r="I623" s="244"/>
      <c r="J623" s="330"/>
      <c r="K623" s="315">
        <f t="shared" si="31"/>
        <v>1</v>
      </c>
      <c r="L623" s="326">
        <f t="shared" si="31"/>
        <v>52.8</v>
      </c>
    </row>
    <row r="624" spans="1:12">
      <c r="A624" s="194">
        <v>59</v>
      </c>
      <c r="B624" s="224" t="s">
        <v>626</v>
      </c>
      <c r="C624" s="578">
        <v>4.1500000000000004</v>
      </c>
      <c r="D624" s="305" t="s">
        <v>24</v>
      </c>
      <c r="E624" s="321">
        <v>1</v>
      </c>
      <c r="F624" s="303">
        <v>4.1500000000000004</v>
      </c>
      <c r="G624" s="321"/>
      <c r="H624" s="243"/>
      <c r="I624" s="243"/>
      <c r="J624" s="328"/>
      <c r="K624" s="315">
        <f t="shared" si="31"/>
        <v>1</v>
      </c>
      <c r="L624" s="326">
        <f t="shared" si="31"/>
        <v>4.1500000000000004</v>
      </c>
    </row>
    <row r="625" spans="1:12">
      <c r="A625" s="194">
        <v>60</v>
      </c>
      <c r="B625" s="224" t="s">
        <v>772</v>
      </c>
      <c r="C625" s="578">
        <v>29.25</v>
      </c>
      <c r="D625" s="305" t="s">
        <v>24</v>
      </c>
      <c r="E625" s="323">
        <v>1</v>
      </c>
      <c r="F625" s="304">
        <v>29.25</v>
      </c>
      <c r="G625" s="323"/>
      <c r="H625" s="244"/>
      <c r="I625" s="244"/>
      <c r="J625" s="330"/>
      <c r="K625" s="315">
        <f t="shared" si="31"/>
        <v>1</v>
      </c>
      <c r="L625" s="326">
        <f t="shared" si="31"/>
        <v>29.25</v>
      </c>
    </row>
    <row r="626" spans="1:12">
      <c r="A626" s="234">
        <v>61</v>
      </c>
      <c r="B626" s="224" t="s">
        <v>629</v>
      </c>
      <c r="C626" s="578">
        <v>2.2999999999999998</v>
      </c>
      <c r="D626" s="305" t="s">
        <v>24</v>
      </c>
      <c r="E626" s="323">
        <v>1</v>
      </c>
      <c r="F626" s="304">
        <v>2.2999999999999998</v>
      </c>
      <c r="G626" s="323"/>
      <c r="H626" s="244"/>
      <c r="I626" s="244"/>
      <c r="J626" s="330"/>
      <c r="K626" s="315">
        <f t="shared" si="31"/>
        <v>1</v>
      </c>
      <c r="L626" s="326">
        <f t="shared" si="31"/>
        <v>2.2999999999999998</v>
      </c>
    </row>
    <row r="627" spans="1:12">
      <c r="A627" s="194">
        <v>62</v>
      </c>
      <c r="B627" s="224" t="s">
        <v>773</v>
      </c>
      <c r="C627" s="578">
        <v>1.4000000000000001</v>
      </c>
      <c r="D627" s="305" t="s">
        <v>24</v>
      </c>
      <c r="E627" s="323">
        <v>7</v>
      </c>
      <c r="F627" s="304">
        <v>9.8000000000000007</v>
      </c>
      <c r="G627" s="323"/>
      <c r="H627" s="244"/>
      <c r="I627" s="244"/>
      <c r="J627" s="330"/>
      <c r="K627" s="315">
        <f t="shared" si="31"/>
        <v>7</v>
      </c>
      <c r="L627" s="326">
        <f t="shared" si="31"/>
        <v>9.8000000000000007</v>
      </c>
    </row>
    <row r="628" spans="1:12">
      <c r="A628" s="194">
        <v>63</v>
      </c>
      <c r="B628" s="224" t="s">
        <v>774</v>
      </c>
      <c r="C628" s="578">
        <v>1.75</v>
      </c>
      <c r="D628" s="305" t="s">
        <v>24</v>
      </c>
      <c r="E628" s="321">
        <v>3</v>
      </c>
      <c r="F628" s="303">
        <v>5.25</v>
      </c>
      <c r="G628" s="321"/>
      <c r="H628" s="243"/>
      <c r="I628" s="243"/>
      <c r="J628" s="328"/>
      <c r="K628" s="315">
        <f t="shared" si="31"/>
        <v>3</v>
      </c>
      <c r="L628" s="326">
        <f t="shared" si="31"/>
        <v>5.25</v>
      </c>
    </row>
    <row r="629" spans="1:12" ht="15.75" thickBot="1">
      <c r="A629" s="193">
        <v>64</v>
      </c>
      <c r="B629" s="374" t="s">
        <v>775</v>
      </c>
      <c r="C629" s="578">
        <v>2.65</v>
      </c>
      <c r="D629" s="305" t="s">
        <v>24</v>
      </c>
      <c r="E629" s="349">
        <v>3</v>
      </c>
      <c r="F629" s="311">
        <v>7.95</v>
      </c>
      <c r="G629" s="349"/>
      <c r="H629" s="268"/>
      <c r="I629" s="268"/>
      <c r="J629" s="350"/>
      <c r="K629" s="315">
        <f t="shared" si="31"/>
        <v>3</v>
      </c>
      <c r="L629" s="326">
        <f t="shared" si="31"/>
        <v>7.95</v>
      </c>
    </row>
    <row r="630" spans="1:12" ht="15.75" thickBot="1">
      <c r="A630" s="371"/>
      <c r="B630" s="216" t="s">
        <v>512</v>
      </c>
      <c r="C630" s="585"/>
      <c r="D630" s="272"/>
      <c r="E630" s="327"/>
      <c r="F630" s="382">
        <f>SUM(F566:F629)</f>
        <v>2498.9500000000003</v>
      </c>
      <c r="G630" s="327"/>
      <c r="H630" s="248">
        <f>SUM(H605:H629)</f>
        <v>0</v>
      </c>
      <c r="I630" s="248"/>
      <c r="J630" s="252">
        <v>0</v>
      </c>
      <c r="K630" s="316"/>
      <c r="L630" s="251">
        <f>SUM(L566:L629)</f>
        <v>2498.9500000000003</v>
      </c>
    </row>
    <row r="631" spans="1:12" ht="15.75" thickBot="1">
      <c r="A631" s="372"/>
      <c r="B631" s="212" t="s">
        <v>513</v>
      </c>
      <c r="C631" s="584"/>
      <c r="D631" s="302"/>
      <c r="E631" s="320"/>
      <c r="F631" s="343"/>
      <c r="G631" s="320"/>
      <c r="H631" s="241"/>
      <c r="I631" s="241"/>
      <c r="J631" s="242"/>
      <c r="K631" s="320"/>
      <c r="L631" s="242"/>
    </row>
    <row r="632" spans="1:12">
      <c r="A632" s="228">
        <v>1</v>
      </c>
      <c r="B632" s="213" t="s">
        <v>514</v>
      </c>
      <c r="C632" s="578">
        <v>3.1</v>
      </c>
      <c r="D632" s="303" t="s">
        <v>438</v>
      </c>
      <c r="E632" s="321">
        <v>100</v>
      </c>
      <c r="F632" s="322">
        <v>310</v>
      </c>
      <c r="G632" s="321"/>
      <c r="H632" s="243"/>
      <c r="I632" s="243"/>
      <c r="J632" s="350"/>
      <c r="K632" s="349">
        <f t="shared" ref="K632:L647" si="32">E632+G632-I632</f>
        <v>100</v>
      </c>
      <c r="L632" s="344">
        <f t="shared" si="32"/>
        <v>310</v>
      </c>
    </row>
    <row r="633" spans="1:12">
      <c r="A633" s="194">
        <v>2</v>
      </c>
      <c r="B633" s="214" t="s">
        <v>515</v>
      </c>
      <c r="C633" s="579">
        <v>17.848497536945811</v>
      </c>
      <c r="D633" s="304" t="s">
        <v>453</v>
      </c>
      <c r="E633" s="323">
        <v>406</v>
      </c>
      <c r="F633" s="324">
        <v>7246.49</v>
      </c>
      <c r="G633" s="323"/>
      <c r="H633" s="244"/>
      <c r="I633" s="244"/>
      <c r="J633" s="330"/>
      <c r="K633" s="323">
        <f t="shared" si="32"/>
        <v>406</v>
      </c>
      <c r="L633" s="324">
        <f t="shared" si="32"/>
        <v>7246.49</v>
      </c>
    </row>
    <row r="634" spans="1:12">
      <c r="A634" s="194">
        <v>3</v>
      </c>
      <c r="B634" s="214" t="s">
        <v>516</v>
      </c>
      <c r="C634" s="579">
        <v>35</v>
      </c>
      <c r="D634" s="304" t="s">
        <v>453</v>
      </c>
      <c r="E634" s="323">
        <v>6</v>
      </c>
      <c r="F634" s="324">
        <v>210</v>
      </c>
      <c r="G634" s="323"/>
      <c r="H634" s="244"/>
      <c r="I634" s="244"/>
      <c r="J634" s="330"/>
      <c r="K634" s="323">
        <f t="shared" si="32"/>
        <v>6</v>
      </c>
      <c r="L634" s="324">
        <f t="shared" si="32"/>
        <v>210</v>
      </c>
    </row>
    <row r="635" spans="1:12">
      <c r="A635" s="194">
        <v>4</v>
      </c>
      <c r="B635" s="214" t="s">
        <v>517</v>
      </c>
      <c r="C635" s="579">
        <v>28.18181818181818</v>
      </c>
      <c r="D635" s="304" t="s">
        <v>453</v>
      </c>
      <c r="E635" s="323">
        <v>5</v>
      </c>
      <c r="F635" s="324">
        <v>140.90909090909091</v>
      </c>
      <c r="G635" s="323"/>
      <c r="H635" s="244"/>
      <c r="I635" s="244"/>
      <c r="J635" s="330"/>
      <c r="K635" s="323">
        <f t="shared" si="32"/>
        <v>5</v>
      </c>
      <c r="L635" s="324">
        <f t="shared" si="32"/>
        <v>140.90909090909091</v>
      </c>
    </row>
    <row r="636" spans="1:12">
      <c r="A636" s="194">
        <v>5</v>
      </c>
      <c r="B636" s="214" t="s">
        <v>518</v>
      </c>
      <c r="C636" s="579">
        <v>31.64142857142857</v>
      </c>
      <c r="D636" s="304" t="s">
        <v>24</v>
      </c>
      <c r="E636" s="323">
        <v>5.6</v>
      </c>
      <c r="F636" s="324">
        <v>177.19199999999998</v>
      </c>
      <c r="G636" s="323"/>
      <c r="H636" s="244"/>
      <c r="I636" s="244"/>
      <c r="J636" s="330"/>
      <c r="K636" s="323">
        <f t="shared" si="32"/>
        <v>5.6</v>
      </c>
      <c r="L636" s="324">
        <f t="shared" si="32"/>
        <v>177.19199999999998</v>
      </c>
    </row>
    <row r="637" spans="1:12">
      <c r="A637" s="194">
        <v>6</v>
      </c>
      <c r="B637" s="214" t="s">
        <v>519</v>
      </c>
      <c r="C637" s="579">
        <v>29.657142857142855</v>
      </c>
      <c r="D637" s="304" t="s">
        <v>24</v>
      </c>
      <c r="E637" s="323">
        <v>33.6</v>
      </c>
      <c r="F637" s="324">
        <v>996.4799999999999</v>
      </c>
      <c r="G637" s="323"/>
      <c r="H637" s="244"/>
      <c r="I637" s="244"/>
      <c r="J637" s="330"/>
      <c r="K637" s="323">
        <f t="shared" si="32"/>
        <v>33.6</v>
      </c>
      <c r="L637" s="324">
        <f t="shared" si="32"/>
        <v>996.4799999999999</v>
      </c>
    </row>
    <row r="638" spans="1:12">
      <c r="A638" s="194">
        <v>7</v>
      </c>
      <c r="B638" s="214" t="s">
        <v>520</v>
      </c>
      <c r="C638" s="579">
        <v>48.042857142857137</v>
      </c>
      <c r="D638" s="304" t="s">
        <v>24</v>
      </c>
      <c r="E638" s="323">
        <v>33.6</v>
      </c>
      <c r="F638" s="324">
        <v>1614.2399999999998</v>
      </c>
      <c r="G638" s="323"/>
      <c r="H638" s="244"/>
      <c r="I638" s="244"/>
      <c r="J638" s="330"/>
      <c r="K638" s="323">
        <f t="shared" si="32"/>
        <v>33.6</v>
      </c>
      <c r="L638" s="324">
        <f t="shared" si="32"/>
        <v>1614.2399999999998</v>
      </c>
    </row>
    <row r="639" spans="1:12">
      <c r="A639" s="194">
        <v>8</v>
      </c>
      <c r="B639" s="214" t="s">
        <v>521</v>
      </c>
      <c r="C639" s="579">
        <v>37.157142857142858</v>
      </c>
      <c r="D639" s="304" t="s">
        <v>24</v>
      </c>
      <c r="E639" s="323">
        <v>42</v>
      </c>
      <c r="F639" s="324">
        <v>1560.6</v>
      </c>
      <c r="G639" s="323"/>
      <c r="H639" s="244"/>
      <c r="I639" s="244"/>
      <c r="J639" s="330"/>
      <c r="K639" s="323">
        <f t="shared" si="32"/>
        <v>42</v>
      </c>
      <c r="L639" s="324">
        <f t="shared" si="32"/>
        <v>1560.6</v>
      </c>
    </row>
    <row r="640" spans="1:12">
      <c r="A640" s="194">
        <v>9</v>
      </c>
      <c r="B640" s="214" t="s">
        <v>522</v>
      </c>
      <c r="C640" s="579">
        <v>31.585714285714285</v>
      </c>
      <c r="D640" s="304" t="s">
        <v>24</v>
      </c>
      <c r="E640" s="323">
        <v>14</v>
      </c>
      <c r="F640" s="324">
        <v>442.2</v>
      </c>
      <c r="G640" s="323"/>
      <c r="H640" s="244"/>
      <c r="I640" s="244"/>
      <c r="J640" s="330"/>
      <c r="K640" s="323">
        <f t="shared" si="32"/>
        <v>14</v>
      </c>
      <c r="L640" s="324">
        <f t="shared" si="32"/>
        <v>442.2</v>
      </c>
    </row>
    <row r="641" spans="1:13">
      <c r="A641" s="194">
        <v>10</v>
      </c>
      <c r="B641" s="214" t="s">
        <v>523</v>
      </c>
      <c r="C641" s="579">
        <v>35.271428571428572</v>
      </c>
      <c r="D641" s="304" t="s">
        <v>438</v>
      </c>
      <c r="E641" s="323">
        <v>5.6</v>
      </c>
      <c r="F641" s="324">
        <v>197.51999999999998</v>
      </c>
      <c r="G641" s="323"/>
      <c r="H641" s="244"/>
      <c r="I641" s="244"/>
      <c r="J641" s="330"/>
      <c r="K641" s="323">
        <f t="shared" si="32"/>
        <v>5.6</v>
      </c>
      <c r="L641" s="324">
        <f t="shared" si="32"/>
        <v>197.51999999999998</v>
      </c>
    </row>
    <row r="642" spans="1:13" ht="15.75" thickBot="1">
      <c r="A642" s="194">
        <v>11</v>
      </c>
      <c r="B642" s="220" t="s">
        <v>517</v>
      </c>
      <c r="C642" s="579">
        <v>40</v>
      </c>
      <c r="D642" s="304"/>
      <c r="E642" s="323">
        <v>15</v>
      </c>
      <c r="F642" s="330">
        <v>600</v>
      </c>
      <c r="G642" s="323"/>
      <c r="H642" s="244"/>
      <c r="I642" s="244">
        <v>5</v>
      </c>
      <c r="J642" s="330">
        <v>200</v>
      </c>
      <c r="K642" s="323">
        <f t="shared" si="32"/>
        <v>10</v>
      </c>
      <c r="L642" s="324">
        <f t="shared" si="32"/>
        <v>400</v>
      </c>
    </row>
    <row r="643" spans="1:13">
      <c r="A643" s="231">
        <v>12</v>
      </c>
      <c r="B643" s="221" t="s">
        <v>790</v>
      </c>
      <c r="C643" s="579">
        <v>300</v>
      </c>
      <c r="D643" s="303"/>
      <c r="E643" s="321">
        <v>3</v>
      </c>
      <c r="F643" s="328">
        <v>900</v>
      </c>
      <c r="G643" s="321"/>
      <c r="H643" s="243"/>
      <c r="I643" s="269"/>
      <c r="J643" s="330"/>
      <c r="K643" s="323">
        <f t="shared" si="32"/>
        <v>3</v>
      </c>
      <c r="L643" s="324">
        <f t="shared" si="32"/>
        <v>900</v>
      </c>
    </row>
    <row r="644" spans="1:13">
      <c r="A644" s="194">
        <v>13</v>
      </c>
      <c r="B644" s="214" t="s">
        <v>791</v>
      </c>
      <c r="C644" s="579">
        <v>34.171428571428571</v>
      </c>
      <c r="D644" s="304"/>
      <c r="E644" s="323">
        <v>61.6</v>
      </c>
      <c r="F644" s="330">
        <v>2104.96</v>
      </c>
      <c r="G644" s="323"/>
      <c r="H644" s="244"/>
      <c r="I644" s="244"/>
      <c r="J644" s="330"/>
      <c r="K644" s="323">
        <f t="shared" si="32"/>
        <v>61.6</v>
      </c>
      <c r="L644" s="324">
        <f t="shared" si="32"/>
        <v>2104.96</v>
      </c>
    </row>
    <row r="645" spans="1:13">
      <c r="A645" s="194">
        <v>14</v>
      </c>
      <c r="B645" s="214" t="s">
        <v>792</v>
      </c>
      <c r="C645" s="579">
        <v>25.935714285714287</v>
      </c>
      <c r="D645" s="304"/>
      <c r="E645" s="323">
        <v>61.6</v>
      </c>
      <c r="F645" s="330">
        <v>1597.64</v>
      </c>
      <c r="G645" s="323"/>
      <c r="H645" s="244"/>
      <c r="I645" s="244">
        <v>61.6</v>
      </c>
      <c r="J645" s="330">
        <v>1597.64</v>
      </c>
      <c r="K645" s="323">
        <f t="shared" si="32"/>
        <v>0</v>
      </c>
      <c r="L645" s="324">
        <f t="shared" si="32"/>
        <v>0</v>
      </c>
    </row>
    <row r="646" spans="1:13">
      <c r="A646" s="194">
        <v>15</v>
      </c>
      <c r="B646" s="214" t="s">
        <v>793</v>
      </c>
      <c r="C646" s="579">
        <v>10.5</v>
      </c>
      <c r="D646" s="304"/>
      <c r="E646" s="323">
        <v>64</v>
      </c>
      <c r="F646" s="330">
        <v>672</v>
      </c>
      <c r="G646" s="323"/>
      <c r="H646" s="244"/>
      <c r="I646" s="244"/>
      <c r="J646" s="330"/>
      <c r="K646" s="323">
        <f t="shared" si="32"/>
        <v>64</v>
      </c>
      <c r="L646" s="324">
        <f t="shared" si="32"/>
        <v>672</v>
      </c>
    </row>
    <row r="647" spans="1:13">
      <c r="A647" s="194">
        <v>16</v>
      </c>
      <c r="B647" s="161" t="s">
        <v>803</v>
      </c>
      <c r="C647" s="579">
        <v>40</v>
      </c>
      <c r="D647" s="304"/>
      <c r="E647" s="336">
        <v>10</v>
      </c>
      <c r="F647" s="337">
        <v>400</v>
      </c>
      <c r="G647" s="336"/>
      <c r="H647" s="261"/>
      <c r="I647" s="244"/>
      <c r="J647" s="330"/>
      <c r="K647" s="325">
        <f t="shared" si="32"/>
        <v>10</v>
      </c>
      <c r="L647" s="326">
        <f t="shared" si="32"/>
        <v>400</v>
      </c>
    </row>
    <row r="648" spans="1:13">
      <c r="A648" s="237">
        <v>17</v>
      </c>
      <c r="B648" s="161" t="s">
        <v>795</v>
      </c>
      <c r="C648" s="579">
        <v>40</v>
      </c>
      <c r="D648" s="303"/>
      <c r="E648" s="336">
        <v>10</v>
      </c>
      <c r="F648" s="337">
        <v>400</v>
      </c>
      <c r="G648" s="336"/>
      <c r="H648" s="261"/>
      <c r="I648" s="243"/>
      <c r="J648" s="328"/>
      <c r="K648" s="325">
        <f t="shared" ref="K648:L650" si="33">E648+G648-I648</f>
        <v>10</v>
      </c>
      <c r="L648" s="326">
        <f t="shared" si="33"/>
        <v>400</v>
      </c>
    </row>
    <row r="649" spans="1:13">
      <c r="A649" s="237">
        <v>18</v>
      </c>
      <c r="B649" s="161" t="s">
        <v>796</v>
      </c>
      <c r="C649" s="579">
        <v>40</v>
      </c>
      <c r="D649" s="304"/>
      <c r="E649" s="336">
        <v>10</v>
      </c>
      <c r="F649" s="337">
        <v>400</v>
      </c>
      <c r="G649" s="336"/>
      <c r="H649" s="261"/>
      <c r="I649" s="244"/>
      <c r="J649" s="330"/>
      <c r="K649" s="325">
        <f t="shared" si="33"/>
        <v>10</v>
      </c>
      <c r="L649" s="326">
        <f t="shared" si="33"/>
        <v>400</v>
      </c>
    </row>
    <row r="650" spans="1:13" ht="15.75" thickBot="1">
      <c r="A650" s="375">
        <v>19</v>
      </c>
      <c r="B650" s="215" t="s">
        <v>797</v>
      </c>
      <c r="C650" s="579">
        <v>40</v>
      </c>
      <c r="D650" s="305"/>
      <c r="E650" s="325">
        <v>10</v>
      </c>
      <c r="F650" s="329">
        <v>400</v>
      </c>
      <c r="G650" s="325"/>
      <c r="H650" s="246"/>
      <c r="I650" s="246"/>
      <c r="J650" s="329"/>
      <c r="K650" s="325">
        <f t="shared" si="33"/>
        <v>10</v>
      </c>
      <c r="L650" s="326">
        <f t="shared" si="33"/>
        <v>400</v>
      </c>
    </row>
    <row r="651" spans="1:13" ht="15.75" thickBot="1">
      <c r="A651" s="371"/>
      <c r="B651" s="216" t="s">
        <v>529</v>
      </c>
      <c r="C651" s="585"/>
      <c r="D651" s="272"/>
      <c r="E651" s="327"/>
      <c r="F651" s="251">
        <f>SUM(F632:F650)</f>
        <v>20370.231090909092</v>
      </c>
      <c r="G651" s="327"/>
      <c r="H651" s="248">
        <f>SUM(H642:H650)</f>
        <v>0</v>
      </c>
      <c r="I651" s="248"/>
      <c r="J651" s="252">
        <f>SUM(J632:J650)</f>
        <v>1797.64</v>
      </c>
      <c r="K651" s="327"/>
      <c r="L651" s="251">
        <f>SUM(L632:L650)</f>
        <v>18572.591090909093</v>
      </c>
    </row>
    <row r="652" spans="1:13" ht="15.75" thickBot="1">
      <c r="A652" s="372"/>
      <c r="B652" s="212">
        <v>1514</v>
      </c>
      <c r="C652" s="584"/>
      <c r="D652" s="302"/>
      <c r="E652" s="320"/>
      <c r="F652" s="242"/>
      <c r="G652" s="320"/>
      <c r="H652" s="241"/>
      <c r="I652" s="241"/>
      <c r="J652" s="242"/>
      <c r="K652" s="320"/>
      <c r="L652" s="242"/>
    </row>
    <row r="653" spans="1:13">
      <c r="A653" s="228">
        <v>1</v>
      </c>
      <c r="B653" s="213" t="s">
        <v>530</v>
      </c>
      <c r="C653" s="578">
        <v>0.98915129151291514</v>
      </c>
      <c r="D653" s="303" t="s">
        <v>438</v>
      </c>
      <c r="E653" s="321">
        <v>271</v>
      </c>
      <c r="F653" s="328">
        <v>268.07</v>
      </c>
      <c r="G653" s="321"/>
      <c r="H653" s="243"/>
      <c r="I653" s="243"/>
      <c r="J653" s="328"/>
      <c r="K653" s="321">
        <f t="shared" ref="K653:L659" si="34">E653+G653-I653</f>
        <v>271</v>
      </c>
      <c r="L653" s="322">
        <f t="shared" si="34"/>
        <v>268.07</v>
      </c>
    </row>
    <row r="654" spans="1:13">
      <c r="A654" s="194">
        <v>2</v>
      </c>
      <c r="B654" s="214" t="s">
        <v>531</v>
      </c>
      <c r="C654" s="579">
        <f>F654/E654</f>
        <v>14.19530508674776</v>
      </c>
      <c r="D654" s="304" t="s">
        <v>532</v>
      </c>
      <c r="E654" s="323">
        <v>1651.66</v>
      </c>
      <c r="F654" s="333">
        <v>23445.817599577807</v>
      </c>
      <c r="G654" s="323">
        <f>-100+(-200)+(-300)</f>
        <v>-600</v>
      </c>
      <c r="H654" s="245">
        <f>-1420+(-2840)+(-4260)</f>
        <v>-8520</v>
      </c>
      <c r="I654" s="244">
        <v>181.809</v>
      </c>
      <c r="J654" s="324">
        <f>I654*C654</f>
        <v>2580.8342225165234</v>
      </c>
      <c r="K654" s="323">
        <f>E654+G654-I654</f>
        <v>869.85100000000011</v>
      </c>
      <c r="L654" s="322">
        <f t="shared" si="34"/>
        <v>12344.983377061284</v>
      </c>
      <c r="M654" s="198"/>
    </row>
    <row r="655" spans="1:13">
      <c r="A655" s="194">
        <v>3</v>
      </c>
      <c r="B655" s="214" t="s">
        <v>670</v>
      </c>
      <c r="C655" s="579"/>
      <c r="D655" s="304" t="s">
        <v>532</v>
      </c>
      <c r="E655" s="323">
        <v>290</v>
      </c>
      <c r="F655" s="330">
        <v>-500.54</v>
      </c>
      <c r="G655" s="323"/>
      <c r="H655" s="244"/>
      <c r="I655" s="244"/>
      <c r="J655" s="330"/>
      <c r="K655" s="323">
        <f t="shared" si="34"/>
        <v>290</v>
      </c>
      <c r="L655" s="322">
        <f t="shared" si="34"/>
        <v>-500.54</v>
      </c>
    </row>
    <row r="656" spans="1:13">
      <c r="A656" s="194">
        <v>4</v>
      </c>
      <c r="B656" s="215" t="s">
        <v>674</v>
      </c>
      <c r="C656" s="580"/>
      <c r="D656" s="305" t="s">
        <v>532</v>
      </c>
      <c r="E656" s="325">
        <v>0</v>
      </c>
      <c r="F656" s="330">
        <v>3255.2</v>
      </c>
      <c r="G656" s="572"/>
      <c r="H656" s="573"/>
      <c r="I656" s="574"/>
      <c r="J656" s="575"/>
      <c r="K656" s="323">
        <f t="shared" si="34"/>
        <v>0</v>
      </c>
      <c r="L656" s="322">
        <f t="shared" si="34"/>
        <v>3255.2</v>
      </c>
    </row>
    <row r="657" spans="1:12">
      <c r="A657" s="194">
        <v>5</v>
      </c>
      <c r="B657" s="214" t="s">
        <v>678</v>
      </c>
      <c r="C657" s="579">
        <v>40</v>
      </c>
      <c r="D657" s="304"/>
      <c r="E657" s="323">
        <v>30</v>
      </c>
      <c r="F657" s="324">
        <v>1200</v>
      </c>
      <c r="G657" s="323"/>
      <c r="H657" s="245"/>
      <c r="I657" s="244"/>
      <c r="J657" s="330"/>
      <c r="K657" s="323">
        <f t="shared" si="34"/>
        <v>30</v>
      </c>
      <c r="L657" s="322">
        <f t="shared" si="34"/>
        <v>1200</v>
      </c>
    </row>
    <row r="658" spans="1:12">
      <c r="A658" s="194">
        <v>6</v>
      </c>
      <c r="B658" s="214" t="s">
        <v>679</v>
      </c>
      <c r="C658" s="579">
        <v>300</v>
      </c>
      <c r="D658" s="304"/>
      <c r="E658" s="323">
        <v>1</v>
      </c>
      <c r="F658" s="324">
        <v>300</v>
      </c>
      <c r="G658" s="323"/>
      <c r="H658" s="245"/>
      <c r="I658" s="244"/>
      <c r="J658" s="330"/>
      <c r="K658" s="323">
        <f t="shared" si="34"/>
        <v>1</v>
      </c>
      <c r="L658" s="322">
        <f t="shared" si="34"/>
        <v>300</v>
      </c>
    </row>
    <row r="659" spans="1:12" ht="15.75" thickBot="1">
      <c r="A659" s="193">
        <v>7</v>
      </c>
      <c r="B659" s="215" t="s">
        <v>680</v>
      </c>
      <c r="C659" s="579">
        <v>360</v>
      </c>
      <c r="D659" s="305"/>
      <c r="E659" s="325">
        <v>1</v>
      </c>
      <c r="F659" s="344">
        <v>360</v>
      </c>
      <c r="G659" s="325"/>
      <c r="H659" s="247"/>
      <c r="I659" s="246"/>
      <c r="J659" s="329"/>
      <c r="K659" s="325">
        <f t="shared" si="34"/>
        <v>1</v>
      </c>
      <c r="L659" s="322">
        <f t="shared" si="34"/>
        <v>360</v>
      </c>
    </row>
    <row r="660" spans="1:12" ht="15.75" thickBot="1">
      <c r="A660" s="371"/>
      <c r="B660" s="216" t="s">
        <v>533</v>
      </c>
      <c r="C660" s="585"/>
      <c r="D660" s="272"/>
      <c r="E660" s="327"/>
      <c r="F660" s="345">
        <f>SUM(F653:F659)</f>
        <v>28328.547599577807</v>
      </c>
      <c r="G660" s="327"/>
      <c r="H660" s="571">
        <f>SUM(H654:H659)</f>
        <v>-8520</v>
      </c>
      <c r="I660" s="248"/>
      <c r="J660" s="359">
        <f>SUM(J654:J659)</f>
        <v>2580.8342225165234</v>
      </c>
      <c r="K660" s="362"/>
      <c r="L660" s="273">
        <f>SUM(L653:L659)</f>
        <v>17227.713377061282</v>
      </c>
    </row>
    <row r="661" spans="1:12" ht="15.75" thickBot="1">
      <c r="A661" s="372"/>
      <c r="B661" s="219">
        <v>1515</v>
      </c>
      <c r="C661" s="586"/>
      <c r="D661" s="306"/>
      <c r="E661" s="335"/>
      <c r="F661" s="260"/>
      <c r="G661" s="335"/>
      <c r="H661" s="259"/>
      <c r="I661" s="259"/>
      <c r="J661" s="260"/>
      <c r="K661" s="335"/>
      <c r="L661" s="260"/>
    </row>
    <row r="662" spans="1:12">
      <c r="A662" s="228">
        <v>1</v>
      </c>
      <c r="B662" s="213" t="s">
        <v>534</v>
      </c>
      <c r="C662" s="578">
        <v>2500</v>
      </c>
      <c r="D662" s="303" t="s">
        <v>24</v>
      </c>
      <c r="E662" s="321">
        <v>2</v>
      </c>
      <c r="F662" s="322">
        <v>5000</v>
      </c>
      <c r="G662" s="321"/>
      <c r="H662" s="243"/>
      <c r="I662" s="243"/>
      <c r="J662" s="328"/>
      <c r="K662" s="349">
        <f t="shared" ref="K662:L668" si="35">E662+G662-I662</f>
        <v>2</v>
      </c>
      <c r="L662" s="344">
        <f t="shared" si="35"/>
        <v>5000</v>
      </c>
    </row>
    <row r="663" spans="1:12">
      <c r="A663" s="194">
        <v>2</v>
      </c>
      <c r="B663" s="214" t="s">
        <v>535</v>
      </c>
      <c r="C663" s="579">
        <v>5230</v>
      </c>
      <c r="D663" s="304" t="s">
        <v>24</v>
      </c>
      <c r="E663" s="323">
        <v>4</v>
      </c>
      <c r="F663" s="324">
        <v>20920</v>
      </c>
      <c r="G663" s="323"/>
      <c r="H663" s="244"/>
      <c r="I663" s="244"/>
      <c r="J663" s="330"/>
      <c r="K663" s="325">
        <f t="shared" si="35"/>
        <v>4</v>
      </c>
      <c r="L663" s="326">
        <f t="shared" si="35"/>
        <v>20920</v>
      </c>
    </row>
    <row r="664" spans="1:12">
      <c r="A664" s="194">
        <v>3</v>
      </c>
      <c r="B664" s="214" t="s">
        <v>535</v>
      </c>
      <c r="C664" s="579">
        <v>3400</v>
      </c>
      <c r="D664" s="304" t="s">
        <v>24</v>
      </c>
      <c r="E664" s="323">
        <v>3</v>
      </c>
      <c r="F664" s="324">
        <v>10200</v>
      </c>
      <c r="G664" s="323"/>
      <c r="H664" s="244"/>
      <c r="I664" s="244"/>
      <c r="J664" s="330"/>
      <c r="K664" s="325">
        <f t="shared" si="35"/>
        <v>3</v>
      </c>
      <c r="L664" s="326">
        <f t="shared" si="35"/>
        <v>10200</v>
      </c>
    </row>
    <row r="665" spans="1:12">
      <c r="A665" s="194">
        <v>4</v>
      </c>
      <c r="B665" s="214" t="s">
        <v>536</v>
      </c>
      <c r="C665" s="579">
        <v>300</v>
      </c>
      <c r="D665" s="304" t="s">
        <v>24</v>
      </c>
      <c r="E665" s="323">
        <v>1</v>
      </c>
      <c r="F665" s="324">
        <v>300</v>
      </c>
      <c r="G665" s="323"/>
      <c r="H665" s="244"/>
      <c r="I665" s="244"/>
      <c r="J665" s="330"/>
      <c r="K665" s="325">
        <f t="shared" si="35"/>
        <v>1</v>
      </c>
      <c r="L665" s="326">
        <f t="shared" si="35"/>
        <v>300</v>
      </c>
    </row>
    <row r="666" spans="1:12">
      <c r="A666" s="194">
        <v>5</v>
      </c>
      <c r="B666" s="215" t="s">
        <v>537</v>
      </c>
      <c r="C666" s="580">
        <v>250</v>
      </c>
      <c r="D666" s="305" t="s">
        <v>24</v>
      </c>
      <c r="E666" s="325">
        <v>1</v>
      </c>
      <c r="F666" s="326">
        <v>250</v>
      </c>
      <c r="G666" s="325"/>
      <c r="H666" s="246"/>
      <c r="I666" s="246"/>
      <c r="J666" s="329"/>
      <c r="K666" s="325">
        <f t="shared" si="35"/>
        <v>1</v>
      </c>
      <c r="L666" s="326">
        <f t="shared" si="35"/>
        <v>250</v>
      </c>
    </row>
    <row r="667" spans="1:12">
      <c r="A667" s="194">
        <v>6</v>
      </c>
      <c r="B667" s="214" t="s">
        <v>676</v>
      </c>
      <c r="C667" s="579">
        <v>530</v>
      </c>
      <c r="D667" s="305" t="s">
        <v>24</v>
      </c>
      <c r="E667" s="323">
        <v>1</v>
      </c>
      <c r="F667" s="324">
        <v>530</v>
      </c>
      <c r="G667" s="323"/>
      <c r="H667" s="245"/>
      <c r="I667" s="244"/>
      <c r="J667" s="330"/>
      <c r="K667" s="325">
        <f t="shared" si="35"/>
        <v>1</v>
      </c>
      <c r="L667" s="326">
        <f t="shared" si="35"/>
        <v>530</v>
      </c>
    </row>
    <row r="668" spans="1:12" ht="15.75" thickBot="1">
      <c r="A668" s="193">
        <v>7</v>
      </c>
      <c r="B668" s="215" t="s">
        <v>677</v>
      </c>
      <c r="C668" s="579">
        <v>450</v>
      </c>
      <c r="D668" s="305" t="s">
        <v>24</v>
      </c>
      <c r="E668" s="325">
        <v>1</v>
      </c>
      <c r="F668" s="326">
        <v>450</v>
      </c>
      <c r="G668" s="325"/>
      <c r="H668" s="247"/>
      <c r="I668" s="246"/>
      <c r="J668" s="329"/>
      <c r="K668" s="325">
        <f t="shared" si="35"/>
        <v>1</v>
      </c>
      <c r="L668" s="326">
        <f t="shared" si="35"/>
        <v>450</v>
      </c>
    </row>
    <row r="669" spans="1:12" ht="15.75" thickBot="1">
      <c r="A669" s="371"/>
      <c r="B669" s="216" t="s">
        <v>538</v>
      </c>
      <c r="C669" s="585"/>
      <c r="D669" s="272"/>
      <c r="E669" s="327"/>
      <c r="F669" s="251">
        <f>SUM(F662:F668)</f>
        <v>37650</v>
      </c>
      <c r="G669" s="327"/>
      <c r="H669" s="248">
        <v>0</v>
      </c>
      <c r="I669" s="248"/>
      <c r="J669" s="252">
        <v>0</v>
      </c>
      <c r="K669" s="327"/>
      <c r="L669" s="251">
        <f>SUM(L662:L668)</f>
        <v>37650</v>
      </c>
    </row>
    <row r="670" spans="1:12" ht="15.75" thickBot="1">
      <c r="A670" s="372"/>
      <c r="B670" s="238" t="s">
        <v>539</v>
      </c>
      <c r="C670" s="586"/>
      <c r="D670" s="306"/>
      <c r="E670" s="335"/>
      <c r="F670" s="260"/>
      <c r="G670" s="335"/>
      <c r="H670" s="259"/>
      <c r="I670" s="259"/>
      <c r="J670" s="260"/>
      <c r="K670" s="335"/>
      <c r="L670" s="260"/>
    </row>
    <row r="671" spans="1:12">
      <c r="A671" s="228">
        <v>1</v>
      </c>
      <c r="B671" s="213" t="s">
        <v>540</v>
      </c>
      <c r="C671" s="578">
        <v>25</v>
      </c>
      <c r="D671" s="303" t="s">
        <v>24</v>
      </c>
      <c r="E671" s="321">
        <v>27</v>
      </c>
      <c r="F671" s="322">
        <v>675</v>
      </c>
      <c r="G671" s="321"/>
      <c r="H671" s="243"/>
      <c r="I671" s="243"/>
      <c r="J671" s="328"/>
      <c r="K671" s="349">
        <f t="shared" ref="K671:L686" si="36">E671+G671-I671</f>
        <v>27</v>
      </c>
      <c r="L671" s="344">
        <f t="shared" si="36"/>
        <v>675</v>
      </c>
    </row>
    <row r="672" spans="1:12">
      <c r="A672" s="194">
        <v>2</v>
      </c>
      <c r="B672" s="214" t="s">
        <v>541</v>
      </c>
      <c r="C672" s="578">
        <v>5</v>
      </c>
      <c r="D672" s="304" t="s">
        <v>24</v>
      </c>
      <c r="E672" s="323">
        <v>31</v>
      </c>
      <c r="F672" s="324">
        <v>155</v>
      </c>
      <c r="G672" s="323"/>
      <c r="H672" s="244"/>
      <c r="I672" s="244"/>
      <c r="J672" s="330"/>
      <c r="K672" s="325">
        <f t="shared" si="36"/>
        <v>31</v>
      </c>
      <c r="L672" s="326">
        <f t="shared" si="36"/>
        <v>155</v>
      </c>
    </row>
    <row r="673" spans="1:12">
      <c r="A673" s="194">
        <v>3</v>
      </c>
      <c r="B673" s="214" t="s">
        <v>542</v>
      </c>
      <c r="C673" s="578">
        <v>6</v>
      </c>
      <c r="D673" s="304" t="s">
        <v>543</v>
      </c>
      <c r="E673" s="323">
        <v>210</v>
      </c>
      <c r="F673" s="324">
        <v>1260</v>
      </c>
      <c r="G673" s="323"/>
      <c r="H673" s="244"/>
      <c r="I673" s="244"/>
      <c r="J673" s="330"/>
      <c r="K673" s="325">
        <f t="shared" si="36"/>
        <v>210</v>
      </c>
      <c r="L673" s="326">
        <f t="shared" si="36"/>
        <v>1260</v>
      </c>
    </row>
    <row r="674" spans="1:12">
      <c r="A674" s="194">
        <v>4</v>
      </c>
      <c r="B674" s="214" t="s">
        <v>544</v>
      </c>
      <c r="C674" s="578">
        <v>10</v>
      </c>
      <c r="D674" s="304" t="s">
        <v>543</v>
      </c>
      <c r="E674" s="323">
        <v>75</v>
      </c>
      <c r="F674" s="324">
        <v>750</v>
      </c>
      <c r="G674" s="323"/>
      <c r="H674" s="244"/>
      <c r="I674" s="244"/>
      <c r="J674" s="330"/>
      <c r="K674" s="325">
        <f t="shared" si="36"/>
        <v>75</v>
      </c>
      <c r="L674" s="326">
        <f t="shared" si="36"/>
        <v>750</v>
      </c>
    </row>
    <row r="675" spans="1:12">
      <c r="A675" s="194">
        <v>5</v>
      </c>
      <c r="B675" s="214" t="s">
        <v>545</v>
      </c>
      <c r="C675" s="578">
        <v>30</v>
      </c>
      <c r="D675" s="304" t="s">
        <v>24</v>
      </c>
      <c r="E675" s="323">
        <v>4</v>
      </c>
      <c r="F675" s="324">
        <v>120</v>
      </c>
      <c r="G675" s="323"/>
      <c r="H675" s="244"/>
      <c r="I675" s="244"/>
      <c r="J675" s="330"/>
      <c r="K675" s="325">
        <f t="shared" si="36"/>
        <v>4</v>
      </c>
      <c r="L675" s="326">
        <f t="shared" si="36"/>
        <v>120</v>
      </c>
    </row>
    <row r="676" spans="1:12">
      <c r="A676" s="194">
        <v>6</v>
      </c>
      <c r="B676" s="214" t="s">
        <v>546</v>
      </c>
      <c r="C676" s="578">
        <v>11.25</v>
      </c>
      <c r="D676" s="304" t="s">
        <v>24</v>
      </c>
      <c r="E676" s="323">
        <v>8</v>
      </c>
      <c r="F676" s="324">
        <v>90</v>
      </c>
      <c r="G676" s="323"/>
      <c r="H676" s="244"/>
      <c r="I676" s="244"/>
      <c r="J676" s="330"/>
      <c r="K676" s="325">
        <f t="shared" si="36"/>
        <v>8</v>
      </c>
      <c r="L676" s="326">
        <f t="shared" si="36"/>
        <v>90</v>
      </c>
    </row>
    <row r="677" spans="1:12">
      <c r="A677" s="194">
        <v>7</v>
      </c>
      <c r="B677" s="214" t="s">
        <v>547</v>
      </c>
      <c r="C677" s="578">
        <v>20</v>
      </c>
      <c r="D677" s="304" t="s">
        <v>24</v>
      </c>
      <c r="E677" s="323">
        <v>1</v>
      </c>
      <c r="F677" s="324">
        <v>20</v>
      </c>
      <c r="G677" s="323"/>
      <c r="H677" s="244"/>
      <c r="I677" s="244"/>
      <c r="J677" s="330"/>
      <c r="K677" s="325">
        <f t="shared" si="36"/>
        <v>1</v>
      </c>
      <c r="L677" s="326">
        <f t="shared" si="36"/>
        <v>20</v>
      </c>
    </row>
    <row r="678" spans="1:12">
      <c r="A678" s="194">
        <v>8</v>
      </c>
      <c r="B678" s="214" t="s">
        <v>548</v>
      </c>
      <c r="C678" s="578">
        <v>50</v>
      </c>
      <c r="D678" s="304" t="s">
        <v>24</v>
      </c>
      <c r="E678" s="323">
        <v>3</v>
      </c>
      <c r="F678" s="324">
        <v>150</v>
      </c>
      <c r="G678" s="323"/>
      <c r="H678" s="244"/>
      <c r="I678" s="244"/>
      <c r="J678" s="330"/>
      <c r="K678" s="325">
        <f t="shared" si="36"/>
        <v>3</v>
      </c>
      <c r="L678" s="326">
        <f t="shared" si="36"/>
        <v>150</v>
      </c>
    </row>
    <row r="679" spans="1:12">
      <c r="A679" s="194">
        <v>9</v>
      </c>
      <c r="B679" s="214" t="s">
        <v>549</v>
      </c>
      <c r="C679" s="578">
        <v>16.666666666666668</v>
      </c>
      <c r="D679" s="304" t="s">
        <v>24</v>
      </c>
      <c r="E679" s="323">
        <v>3</v>
      </c>
      <c r="F679" s="324">
        <v>50</v>
      </c>
      <c r="G679" s="323"/>
      <c r="H679" s="244"/>
      <c r="I679" s="244"/>
      <c r="J679" s="330"/>
      <c r="K679" s="325">
        <f t="shared" si="36"/>
        <v>3</v>
      </c>
      <c r="L679" s="326">
        <f t="shared" si="36"/>
        <v>50</v>
      </c>
    </row>
    <row r="680" spans="1:12">
      <c r="A680" s="194">
        <v>10</v>
      </c>
      <c r="B680" s="214" t="s">
        <v>550</v>
      </c>
      <c r="C680" s="578">
        <v>250</v>
      </c>
      <c r="D680" s="304" t="s">
        <v>24</v>
      </c>
      <c r="E680" s="323">
        <v>6</v>
      </c>
      <c r="F680" s="324">
        <v>1500</v>
      </c>
      <c r="G680" s="323"/>
      <c r="H680" s="244"/>
      <c r="I680" s="244"/>
      <c r="J680" s="330"/>
      <c r="K680" s="325">
        <f t="shared" si="36"/>
        <v>6</v>
      </c>
      <c r="L680" s="326">
        <f t="shared" si="36"/>
        <v>1500</v>
      </c>
    </row>
    <row r="681" spans="1:12" ht="15.75" thickBot="1">
      <c r="A681" s="194">
        <v>11</v>
      </c>
      <c r="B681" s="214" t="s">
        <v>551</v>
      </c>
      <c r="C681" s="578">
        <v>10</v>
      </c>
      <c r="D681" s="304" t="s">
        <v>24</v>
      </c>
      <c r="E681" s="323">
        <v>6</v>
      </c>
      <c r="F681" s="324">
        <v>60</v>
      </c>
      <c r="G681" s="323"/>
      <c r="H681" s="244"/>
      <c r="I681" s="244"/>
      <c r="J681" s="330"/>
      <c r="K681" s="325">
        <f t="shared" si="36"/>
        <v>6</v>
      </c>
      <c r="L681" s="326">
        <f t="shared" si="36"/>
        <v>60</v>
      </c>
    </row>
    <row r="682" spans="1:12">
      <c r="A682" s="231">
        <v>12</v>
      </c>
      <c r="B682" s="214" t="s">
        <v>109</v>
      </c>
      <c r="C682" s="578">
        <v>60</v>
      </c>
      <c r="D682" s="304" t="s">
        <v>24</v>
      </c>
      <c r="E682" s="323">
        <v>2</v>
      </c>
      <c r="F682" s="324">
        <v>120</v>
      </c>
      <c r="G682" s="323"/>
      <c r="H682" s="244"/>
      <c r="I682" s="244"/>
      <c r="J682" s="330"/>
      <c r="K682" s="325">
        <f t="shared" si="36"/>
        <v>2</v>
      </c>
      <c r="L682" s="326">
        <f t="shared" si="36"/>
        <v>120</v>
      </c>
    </row>
    <row r="683" spans="1:12">
      <c r="A683" s="194">
        <v>13</v>
      </c>
      <c r="B683" s="214" t="s">
        <v>552</v>
      </c>
      <c r="C683" s="578">
        <v>358</v>
      </c>
      <c r="D683" s="304" t="s">
        <v>24</v>
      </c>
      <c r="E683" s="323">
        <v>1</v>
      </c>
      <c r="F683" s="324">
        <v>358</v>
      </c>
      <c r="G683" s="323"/>
      <c r="H683" s="244"/>
      <c r="I683" s="244"/>
      <c r="J683" s="330"/>
      <c r="K683" s="325">
        <f t="shared" si="36"/>
        <v>1</v>
      </c>
      <c r="L683" s="326">
        <f t="shared" si="36"/>
        <v>358</v>
      </c>
    </row>
    <row r="684" spans="1:12">
      <c r="A684" s="194">
        <v>14</v>
      </c>
      <c r="B684" s="214" t="s">
        <v>553</v>
      </c>
      <c r="C684" s="578">
        <v>500</v>
      </c>
      <c r="D684" s="304" t="s">
        <v>24</v>
      </c>
      <c r="E684" s="323">
        <v>1</v>
      </c>
      <c r="F684" s="324">
        <v>500</v>
      </c>
      <c r="G684" s="323"/>
      <c r="H684" s="244"/>
      <c r="I684" s="244"/>
      <c r="J684" s="330"/>
      <c r="K684" s="325">
        <f t="shared" si="36"/>
        <v>1</v>
      </c>
      <c r="L684" s="326">
        <f t="shared" si="36"/>
        <v>500</v>
      </c>
    </row>
    <row r="685" spans="1:12">
      <c r="A685" s="194">
        <v>15</v>
      </c>
      <c r="B685" s="214" t="s">
        <v>554</v>
      </c>
      <c r="C685" s="578">
        <v>60</v>
      </c>
      <c r="D685" s="304" t="s">
        <v>24</v>
      </c>
      <c r="E685" s="323">
        <v>2</v>
      </c>
      <c r="F685" s="324">
        <v>120</v>
      </c>
      <c r="G685" s="323"/>
      <c r="H685" s="244"/>
      <c r="I685" s="244"/>
      <c r="J685" s="330"/>
      <c r="K685" s="325">
        <f t="shared" si="36"/>
        <v>2</v>
      </c>
      <c r="L685" s="326">
        <f t="shared" si="36"/>
        <v>120</v>
      </c>
    </row>
    <row r="686" spans="1:12">
      <c r="A686" s="194">
        <v>16</v>
      </c>
      <c r="B686" s="214" t="s">
        <v>555</v>
      </c>
      <c r="C686" s="578">
        <v>50</v>
      </c>
      <c r="D686" s="304" t="s">
        <v>24</v>
      </c>
      <c r="E686" s="323">
        <v>1</v>
      </c>
      <c r="F686" s="324">
        <v>50</v>
      </c>
      <c r="G686" s="323"/>
      <c r="H686" s="244"/>
      <c r="I686" s="244"/>
      <c r="J686" s="330"/>
      <c r="K686" s="325">
        <f t="shared" si="36"/>
        <v>1</v>
      </c>
      <c r="L686" s="326">
        <f t="shared" si="36"/>
        <v>50</v>
      </c>
    </row>
    <row r="687" spans="1:12">
      <c r="A687" s="237">
        <v>17</v>
      </c>
      <c r="B687" s="214" t="s">
        <v>556</v>
      </c>
      <c r="C687" s="578">
        <v>10.104477611940299</v>
      </c>
      <c r="D687" s="304" t="s">
        <v>24</v>
      </c>
      <c r="E687" s="323">
        <v>67</v>
      </c>
      <c r="F687" s="324">
        <v>677</v>
      </c>
      <c r="G687" s="323"/>
      <c r="H687" s="244"/>
      <c r="I687" s="244"/>
      <c r="J687" s="330"/>
      <c r="K687" s="325">
        <f t="shared" ref="K687:L688" si="37">E687+G687-I687</f>
        <v>67</v>
      </c>
      <c r="L687" s="326">
        <f t="shared" si="37"/>
        <v>677</v>
      </c>
    </row>
    <row r="688" spans="1:12" ht="15.75" thickBot="1">
      <c r="A688" s="375">
        <v>18</v>
      </c>
      <c r="B688" s="215" t="s">
        <v>557</v>
      </c>
      <c r="C688" s="578"/>
      <c r="D688" s="305" t="s">
        <v>532</v>
      </c>
      <c r="E688" s="325"/>
      <c r="F688" s="326">
        <v>25189.65</v>
      </c>
      <c r="G688" s="325"/>
      <c r="H688" s="246"/>
      <c r="I688" s="246"/>
      <c r="J688" s="329"/>
      <c r="K688" s="325">
        <f t="shared" si="37"/>
        <v>0</v>
      </c>
      <c r="L688" s="326">
        <f t="shared" si="37"/>
        <v>25189.65</v>
      </c>
    </row>
    <row r="689" spans="1:12" ht="15.75" thickBot="1">
      <c r="A689" s="235"/>
      <c r="B689" s="216" t="s">
        <v>558</v>
      </c>
      <c r="C689" s="585"/>
      <c r="D689" s="272"/>
      <c r="E689" s="327"/>
      <c r="F689" s="251">
        <v>31844.65</v>
      </c>
      <c r="G689" s="327"/>
      <c r="H689" s="248">
        <v>0</v>
      </c>
      <c r="I689" s="248"/>
      <c r="J689" s="252">
        <v>0</v>
      </c>
      <c r="K689" s="327"/>
      <c r="L689" s="251">
        <v>31844.65</v>
      </c>
    </row>
    <row r="690" spans="1:12" ht="15.75" thickBot="1">
      <c r="A690" s="372"/>
      <c r="B690" s="212">
        <v>1311</v>
      </c>
      <c r="C690" s="585"/>
      <c r="D690" s="272"/>
      <c r="E690" s="327"/>
      <c r="F690" s="274"/>
      <c r="G690" s="327"/>
      <c r="H690" s="248"/>
      <c r="I690" s="248"/>
      <c r="J690" s="252"/>
      <c r="K690" s="327"/>
      <c r="L690" s="274"/>
    </row>
    <row r="691" spans="1:12" ht="15.75" thickBot="1">
      <c r="A691" s="299">
        <v>1</v>
      </c>
      <c r="B691" s="165" t="s">
        <v>688</v>
      </c>
      <c r="C691" s="590"/>
      <c r="D691" s="310" t="s">
        <v>24</v>
      </c>
      <c r="E691" s="346">
        <v>1</v>
      </c>
      <c r="F691" s="347">
        <v>12240</v>
      </c>
      <c r="G691" s="331"/>
      <c r="H691" s="275"/>
      <c r="I691" s="255"/>
      <c r="J691" s="355"/>
      <c r="K691" s="349">
        <f t="shared" ref="K691:L691" si="38">E691+G691-I691</f>
        <v>1</v>
      </c>
      <c r="L691" s="344">
        <f t="shared" si="38"/>
        <v>12240</v>
      </c>
    </row>
    <row r="692" spans="1:12" ht="15.75" thickBot="1">
      <c r="A692" s="371"/>
      <c r="B692" s="216" t="s">
        <v>687</v>
      </c>
      <c r="C692" s="585"/>
      <c r="D692" s="272"/>
      <c r="E692" s="327"/>
      <c r="F692" s="251">
        <f>SUM(F691)</f>
        <v>12240</v>
      </c>
      <c r="G692" s="327"/>
      <c r="H692" s="282"/>
      <c r="I692" s="248"/>
      <c r="J692" s="252"/>
      <c r="K692" s="327"/>
      <c r="L692" s="251">
        <f>L691</f>
        <v>12240</v>
      </c>
    </row>
    <row r="693" spans="1:12" ht="15.75" thickBot="1">
      <c r="A693" s="372"/>
      <c r="B693" s="219">
        <v>1312</v>
      </c>
      <c r="C693" s="586"/>
      <c r="D693" s="306"/>
      <c r="E693" s="335"/>
      <c r="F693" s="348"/>
      <c r="G693" s="335"/>
      <c r="H693" s="259"/>
      <c r="I693" s="259"/>
      <c r="J693" s="260"/>
      <c r="K693" s="335"/>
      <c r="L693" s="260"/>
    </row>
    <row r="694" spans="1:12">
      <c r="A694" s="228">
        <v>1</v>
      </c>
      <c r="B694" s="213" t="s">
        <v>559</v>
      </c>
      <c r="C694" s="578">
        <f>F694/E694</f>
        <v>960</v>
      </c>
      <c r="D694" s="303" t="s">
        <v>24</v>
      </c>
      <c r="E694" s="321">
        <v>48</v>
      </c>
      <c r="F694" s="322">
        <v>46080</v>
      </c>
      <c r="G694" s="321"/>
      <c r="H694" s="243"/>
      <c r="I694" s="243"/>
      <c r="J694" s="328"/>
      <c r="K694" s="349">
        <f t="shared" ref="K694:L709" si="39">E694+G694-I694</f>
        <v>48</v>
      </c>
      <c r="L694" s="344">
        <f t="shared" si="39"/>
        <v>46080</v>
      </c>
    </row>
    <row r="695" spans="1:12">
      <c r="A695" s="194">
        <v>2</v>
      </c>
      <c r="B695" s="214" t="s">
        <v>560</v>
      </c>
      <c r="C695" s="578">
        <f t="shared" ref="C695:C740" si="40">F695/E695</f>
        <v>305</v>
      </c>
      <c r="D695" s="304" t="s">
        <v>24</v>
      </c>
      <c r="E695" s="323">
        <v>96</v>
      </c>
      <c r="F695" s="324">
        <v>29280</v>
      </c>
      <c r="G695" s="323"/>
      <c r="H695" s="244"/>
      <c r="I695" s="244"/>
      <c r="J695" s="330"/>
      <c r="K695" s="325">
        <f t="shared" si="39"/>
        <v>96</v>
      </c>
      <c r="L695" s="326">
        <f t="shared" si="39"/>
        <v>29280</v>
      </c>
    </row>
    <row r="696" spans="1:12">
      <c r="A696" s="194">
        <v>3</v>
      </c>
      <c r="B696" s="214" t="s">
        <v>563</v>
      </c>
      <c r="C696" s="578">
        <f t="shared" si="40"/>
        <v>89.1</v>
      </c>
      <c r="D696" s="304" t="s">
        <v>24</v>
      </c>
      <c r="E696" s="323">
        <v>2</v>
      </c>
      <c r="F696" s="324">
        <v>178.2</v>
      </c>
      <c r="G696" s="323"/>
      <c r="H696" s="244"/>
      <c r="I696" s="244"/>
      <c r="J696" s="330"/>
      <c r="K696" s="325">
        <f t="shared" si="39"/>
        <v>2</v>
      </c>
      <c r="L696" s="326">
        <f t="shared" si="39"/>
        <v>178.2</v>
      </c>
    </row>
    <row r="697" spans="1:12">
      <c r="A697" s="194">
        <v>4</v>
      </c>
      <c r="B697" s="214" t="s">
        <v>564</v>
      </c>
      <c r="C697" s="578">
        <f t="shared" si="40"/>
        <v>59.5</v>
      </c>
      <c r="D697" s="304" t="s">
        <v>24</v>
      </c>
      <c r="E697" s="323">
        <v>7</v>
      </c>
      <c r="F697" s="324">
        <v>416.5</v>
      </c>
      <c r="G697" s="323"/>
      <c r="H697" s="244"/>
      <c r="I697" s="244"/>
      <c r="J697" s="330"/>
      <c r="K697" s="325">
        <f t="shared" si="39"/>
        <v>7</v>
      </c>
      <c r="L697" s="326">
        <f t="shared" si="39"/>
        <v>416.5</v>
      </c>
    </row>
    <row r="698" spans="1:12">
      <c r="A698" s="194">
        <v>5</v>
      </c>
      <c r="B698" s="214" t="s">
        <v>565</v>
      </c>
      <c r="C698" s="578">
        <f t="shared" si="40"/>
        <v>68</v>
      </c>
      <c r="D698" s="304" t="s">
        <v>24</v>
      </c>
      <c r="E698" s="323">
        <v>2</v>
      </c>
      <c r="F698" s="324">
        <v>136</v>
      </c>
      <c r="G698" s="323"/>
      <c r="H698" s="244"/>
      <c r="I698" s="244"/>
      <c r="J698" s="330"/>
      <c r="K698" s="325">
        <f t="shared" si="39"/>
        <v>2</v>
      </c>
      <c r="L698" s="326">
        <f t="shared" si="39"/>
        <v>136</v>
      </c>
    </row>
    <row r="699" spans="1:12">
      <c r="A699" s="194">
        <v>6</v>
      </c>
      <c r="B699" s="214" t="s">
        <v>566</v>
      </c>
      <c r="C699" s="578">
        <f t="shared" si="40"/>
        <v>68</v>
      </c>
      <c r="D699" s="304" t="s">
        <v>24</v>
      </c>
      <c r="E699" s="323">
        <v>2</v>
      </c>
      <c r="F699" s="324">
        <v>136</v>
      </c>
      <c r="G699" s="323"/>
      <c r="H699" s="244"/>
      <c r="I699" s="244"/>
      <c r="J699" s="330"/>
      <c r="K699" s="325">
        <f t="shared" si="39"/>
        <v>2</v>
      </c>
      <c r="L699" s="326">
        <f t="shared" si="39"/>
        <v>136</v>
      </c>
    </row>
    <row r="700" spans="1:12">
      <c r="A700" s="194">
        <v>7</v>
      </c>
      <c r="B700" s="214" t="s">
        <v>567</v>
      </c>
      <c r="C700" s="578">
        <f t="shared" si="40"/>
        <v>68</v>
      </c>
      <c r="D700" s="304" t="s">
        <v>24</v>
      </c>
      <c r="E700" s="323">
        <v>2</v>
      </c>
      <c r="F700" s="324">
        <v>136</v>
      </c>
      <c r="G700" s="323"/>
      <c r="H700" s="244"/>
      <c r="I700" s="244"/>
      <c r="J700" s="330"/>
      <c r="K700" s="325">
        <f t="shared" si="39"/>
        <v>2</v>
      </c>
      <c r="L700" s="326">
        <f t="shared" si="39"/>
        <v>136</v>
      </c>
    </row>
    <row r="701" spans="1:12">
      <c r="A701" s="194">
        <v>8</v>
      </c>
      <c r="B701" s="214" t="s">
        <v>568</v>
      </c>
      <c r="C701" s="578">
        <f t="shared" si="40"/>
        <v>3900</v>
      </c>
      <c r="D701" s="304" t="s">
        <v>24</v>
      </c>
      <c r="E701" s="323">
        <v>1</v>
      </c>
      <c r="F701" s="324">
        <v>3900</v>
      </c>
      <c r="G701" s="323"/>
      <c r="H701" s="244"/>
      <c r="I701" s="244"/>
      <c r="J701" s="330"/>
      <c r="K701" s="325">
        <f t="shared" si="39"/>
        <v>1</v>
      </c>
      <c r="L701" s="326">
        <f t="shared" si="39"/>
        <v>3900</v>
      </c>
    </row>
    <row r="702" spans="1:12">
      <c r="A702" s="194">
        <v>9</v>
      </c>
      <c r="B702" s="214" t="s">
        <v>569</v>
      </c>
      <c r="C702" s="578">
        <f t="shared" si="40"/>
        <v>1550</v>
      </c>
      <c r="D702" s="304" t="s">
        <v>24</v>
      </c>
      <c r="E702" s="323">
        <v>1</v>
      </c>
      <c r="F702" s="324">
        <v>1550</v>
      </c>
      <c r="G702" s="323"/>
      <c r="H702" s="244"/>
      <c r="I702" s="244"/>
      <c r="J702" s="330"/>
      <c r="K702" s="325">
        <f t="shared" si="39"/>
        <v>1</v>
      </c>
      <c r="L702" s="326">
        <f t="shared" si="39"/>
        <v>1550</v>
      </c>
    </row>
    <row r="703" spans="1:12">
      <c r="A703" s="194">
        <v>10</v>
      </c>
      <c r="B703" s="214" t="s">
        <v>635</v>
      </c>
      <c r="C703" s="578">
        <f t="shared" si="40"/>
        <v>3360</v>
      </c>
      <c r="D703" s="304" t="s">
        <v>24</v>
      </c>
      <c r="E703" s="323">
        <v>1</v>
      </c>
      <c r="F703" s="324">
        <v>3360</v>
      </c>
      <c r="G703" s="323"/>
      <c r="H703" s="244"/>
      <c r="I703" s="244"/>
      <c r="J703" s="330"/>
      <c r="K703" s="325">
        <f t="shared" si="39"/>
        <v>1</v>
      </c>
      <c r="L703" s="326">
        <f t="shared" si="39"/>
        <v>3360</v>
      </c>
    </row>
    <row r="704" spans="1:12" ht="15.75" thickBot="1">
      <c r="A704" s="194">
        <v>11</v>
      </c>
      <c r="B704" s="214" t="s">
        <v>636</v>
      </c>
      <c r="C704" s="578">
        <f t="shared" si="40"/>
        <v>87.16</v>
      </c>
      <c r="D704" s="304" t="s">
        <v>24</v>
      </c>
      <c r="E704" s="323">
        <v>2</v>
      </c>
      <c r="F704" s="324">
        <v>174.32</v>
      </c>
      <c r="G704" s="323"/>
      <c r="H704" s="244"/>
      <c r="I704" s="244"/>
      <c r="J704" s="330"/>
      <c r="K704" s="325">
        <f t="shared" si="39"/>
        <v>2</v>
      </c>
      <c r="L704" s="326">
        <f t="shared" si="39"/>
        <v>174.32</v>
      </c>
    </row>
    <row r="705" spans="1:12">
      <c r="A705" s="231">
        <v>12</v>
      </c>
      <c r="B705" s="214" t="s">
        <v>637</v>
      </c>
      <c r="C705" s="578">
        <f t="shared" si="40"/>
        <v>87.16</v>
      </c>
      <c r="D705" s="304" t="s">
        <v>24</v>
      </c>
      <c r="E705" s="323">
        <v>2</v>
      </c>
      <c r="F705" s="324">
        <v>174.32</v>
      </c>
      <c r="G705" s="323"/>
      <c r="H705" s="244"/>
      <c r="I705" s="244"/>
      <c r="J705" s="330"/>
      <c r="K705" s="325">
        <f t="shared" si="39"/>
        <v>2</v>
      </c>
      <c r="L705" s="326">
        <f t="shared" si="39"/>
        <v>174.32</v>
      </c>
    </row>
    <row r="706" spans="1:12">
      <c r="A706" s="194">
        <v>13</v>
      </c>
      <c r="B706" s="214" t="s">
        <v>638</v>
      </c>
      <c r="C706" s="578">
        <f t="shared" si="40"/>
        <v>87.16</v>
      </c>
      <c r="D706" s="304" t="s">
        <v>24</v>
      </c>
      <c r="E706" s="323">
        <v>2</v>
      </c>
      <c r="F706" s="324">
        <v>174.32</v>
      </c>
      <c r="G706" s="323"/>
      <c r="H706" s="244"/>
      <c r="I706" s="244"/>
      <c r="J706" s="330"/>
      <c r="K706" s="325">
        <f t="shared" si="39"/>
        <v>2</v>
      </c>
      <c r="L706" s="326">
        <f t="shared" si="39"/>
        <v>174.32</v>
      </c>
    </row>
    <row r="707" spans="1:12">
      <c r="A707" s="194">
        <v>14</v>
      </c>
      <c r="B707" s="214" t="s">
        <v>639</v>
      </c>
      <c r="C707" s="578">
        <f t="shared" si="40"/>
        <v>38.94</v>
      </c>
      <c r="D707" s="304" t="s">
        <v>24</v>
      </c>
      <c r="E707" s="323">
        <v>2</v>
      </c>
      <c r="F707" s="324">
        <v>77.88</v>
      </c>
      <c r="G707" s="323"/>
      <c r="H707" s="244"/>
      <c r="I707" s="244"/>
      <c r="J707" s="330"/>
      <c r="K707" s="325">
        <f t="shared" si="39"/>
        <v>2</v>
      </c>
      <c r="L707" s="326">
        <f t="shared" si="39"/>
        <v>77.88</v>
      </c>
    </row>
    <row r="708" spans="1:12">
      <c r="A708" s="194">
        <v>15</v>
      </c>
      <c r="B708" s="214" t="s">
        <v>640</v>
      </c>
      <c r="C708" s="578">
        <f t="shared" si="40"/>
        <v>129.81</v>
      </c>
      <c r="D708" s="304" t="s">
        <v>24</v>
      </c>
      <c r="E708" s="323">
        <v>2</v>
      </c>
      <c r="F708" s="324">
        <v>259.62</v>
      </c>
      <c r="G708" s="323"/>
      <c r="H708" s="244"/>
      <c r="I708" s="244"/>
      <c r="J708" s="330"/>
      <c r="K708" s="325">
        <f t="shared" si="39"/>
        <v>2</v>
      </c>
      <c r="L708" s="326">
        <f t="shared" si="39"/>
        <v>259.62</v>
      </c>
    </row>
    <row r="709" spans="1:12">
      <c r="A709" s="194">
        <v>16</v>
      </c>
      <c r="B709" s="214" t="s">
        <v>641</v>
      </c>
      <c r="C709" s="578">
        <f t="shared" si="40"/>
        <v>445.05</v>
      </c>
      <c r="D709" s="304" t="s">
        <v>24</v>
      </c>
      <c r="E709" s="323">
        <v>2</v>
      </c>
      <c r="F709" s="324">
        <v>890.1</v>
      </c>
      <c r="G709" s="323"/>
      <c r="H709" s="244"/>
      <c r="I709" s="244"/>
      <c r="J709" s="330"/>
      <c r="K709" s="325">
        <f t="shared" si="39"/>
        <v>2</v>
      </c>
      <c r="L709" s="326">
        <f t="shared" si="39"/>
        <v>890.1</v>
      </c>
    </row>
    <row r="710" spans="1:12">
      <c r="A710" s="237">
        <v>17</v>
      </c>
      <c r="B710" s="214" t="s">
        <v>642</v>
      </c>
      <c r="C710" s="578">
        <f t="shared" si="40"/>
        <v>55.63</v>
      </c>
      <c r="D710" s="304" t="s">
        <v>24</v>
      </c>
      <c r="E710" s="323">
        <v>2</v>
      </c>
      <c r="F710" s="324">
        <v>111.26</v>
      </c>
      <c r="G710" s="323"/>
      <c r="H710" s="244"/>
      <c r="I710" s="244"/>
      <c r="J710" s="330"/>
      <c r="K710" s="325">
        <f t="shared" ref="K710:L740" si="41">E710+G710-I710</f>
        <v>2</v>
      </c>
      <c r="L710" s="326">
        <f t="shared" si="41"/>
        <v>111.26</v>
      </c>
    </row>
    <row r="711" spans="1:12">
      <c r="A711" s="237">
        <v>18</v>
      </c>
      <c r="B711" s="214" t="s">
        <v>643</v>
      </c>
      <c r="C711" s="578">
        <f t="shared" si="40"/>
        <v>44.51</v>
      </c>
      <c r="D711" s="304" t="s">
        <v>24</v>
      </c>
      <c r="E711" s="323">
        <v>2</v>
      </c>
      <c r="F711" s="324">
        <v>89.02</v>
      </c>
      <c r="G711" s="323"/>
      <c r="H711" s="244"/>
      <c r="I711" s="244"/>
      <c r="J711" s="330"/>
      <c r="K711" s="325">
        <f t="shared" si="41"/>
        <v>2</v>
      </c>
      <c r="L711" s="326">
        <f t="shared" si="41"/>
        <v>89.02</v>
      </c>
    </row>
    <row r="712" spans="1:12">
      <c r="A712" s="194">
        <v>19</v>
      </c>
      <c r="B712" s="214" t="s">
        <v>644</v>
      </c>
      <c r="C712" s="578">
        <f t="shared" si="40"/>
        <v>51.92</v>
      </c>
      <c r="D712" s="304" t="s">
        <v>24</v>
      </c>
      <c r="E712" s="323">
        <v>2</v>
      </c>
      <c r="F712" s="324">
        <v>103.84</v>
      </c>
      <c r="G712" s="323"/>
      <c r="H712" s="244"/>
      <c r="I712" s="244"/>
      <c r="J712" s="330"/>
      <c r="K712" s="325">
        <f t="shared" si="41"/>
        <v>2</v>
      </c>
      <c r="L712" s="326">
        <f t="shared" si="41"/>
        <v>103.84</v>
      </c>
    </row>
    <row r="713" spans="1:12">
      <c r="A713" s="194">
        <v>20</v>
      </c>
      <c r="B713" s="214" t="s">
        <v>645</v>
      </c>
      <c r="C713" s="578">
        <f t="shared" si="40"/>
        <v>51.92</v>
      </c>
      <c r="D713" s="304" t="s">
        <v>24</v>
      </c>
      <c r="E713" s="323">
        <v>2</v>
      </c>
      <c r="F713" s="324">
        <v>103.84</v>
      </c>
      <c r="G713" s="323"/>
      <c r="H713" s="244"/>
      <c r="I713" s="244"/>
      <c r="J713" s="330"/>
      <c r="K713" s="325">
        <f t="shared" si="41"/>
        <v>2</v>
      </c>
      <c r="L713" s="326">
        <f t="shared" si="41"/>
        <v>103.84</v>
      </c>
    </row>
    <row r="714" spans="1:12">
      <c r="A714" s="194">
        <v>21</v>
      </c>
      <c r="B714" s="214" t="s">
        <v>646</v>
      </c>
      <c r="C714" s="578">
        <f t="shared" si="40"/>
        <v>32.450000000000003</v>
      </c>
      <c r="D714" s="304" t="s">
        <v>24</v>
      </c>
      <c r="E714" s="323">
        <v>2</v>
      </c>
      <c r="F714" s="324">
        <v>64.900000000000006</v>
      </c>
      <c r="G714" s="323"/>
      <c r="H714" s="244"/>
      <c r="I714" s="244"/>
      <c r="J714" s="330"/>
      <c r="K714" s="325">
        <f t="shared" si="41"/>
        <v>2</v>
      </c>
      <c r="L714" s="326">
        <f t="shared" si="41"/>
        <v>64.900000000000006</v>
      </c>
    </row>
    <row r="715" spans="1:12">
      <c r="A715" s="234">
        <v>22</v>
      </c>
      <c r="B715" s="214" t="s">
        <v>647</v>
      </c>
      <c r="C715" s="578">
        <f t="shared" si="40"/>
        <v>66.760000000000005</v>
      </c>
      <c r="D715" s="304" t="s">
        <v>24</v>
      </c>
      <c r="E715" s="323">
        <v>2</v>
      </c>
      <c r="F715" s="324">
        <v>133.52000000000001</v>
      </c>
      <c r="G715" s="323"/>
      <c r="H715" s="244"/>
      <c r="I715" s="244"/>
      <c r="J715" s="330"/>
      <c r="K715" s="325">
        <f t="shared" si="41"/>
        <v>2</v>
      </c>
      <c r="L715" s="326">
        <f t="shared" si="41"/>
        <v>133.52000000000001</v>
      </c>
    </row>
    <row r="716" spans="1:12">
      <c r="A716" s="194">
        <v>23</v>
      </c>
      <c r="B716" s="214" t="s">
        <v>648</v>
      </c>
      <c r="C716" s="578">
        <f t="shared" si="40"/>
        <v>113.12</v>
      </c>
      <c r="D716" s="304" t="s">
        <v>24</v>
      </c>
      <c r="E716" s="323">
        <v>2</v>
      </c>
      <c r="F716" s="324">
        <v>226.24</v>
      </c>
      <c r="G716" s="323"/>
      <c r="H716" s="244"/>
      <c r="I716" s="244"/>
      <c r="J716" s="330"/>
      <c r="K716" s="325">
        <f t="shared" si="41"/>
        <v>2</v>
      </c>
      <c r="L716" s="326">
        <f t="shared" si="41"/>
        <v>226.24</v>
      </c>
    </row>
    <row r="717" spans="1:12">
      <c r="A717" s="194">
        <v>24</v>
      </c>
      <c r="B717" s="214" t="s">
        <v>649</v>
      </c>
      <c r="C717" s="578">
        <f t="shared" si="40"/>
        <v>55.63</v>
      </c>
      <c r="D717" s="304" t="s">
        <v>24</v>
      </c>
      <c r="E717" s="323">
        <v>2</v>
      </c>
      <c r="F717" s="324">
        <v>111.26</v>
      </c>
      <c r="G717" s="323"/>
      <c r="H717" s="244"/>
      <c r="I717" s="244"/>
      <c r="J717" s="330"/>
      <c r="K717" s="325">
        <f t="shared" si="41"/>
        <v>2</v>
      </c>
      <c r="L717" s="326">
        <f t="shared" si="41"/>
        <v>111.26</v>
      </c>
    </row>
    <row r="718" spans="1:12">
      <c r="A718" s="194">
        <v>25</v>
      </c>
      <c r="B718" s="214" t="s">
        <v>650</v>
      </c>
      <c r="C718" s="578">
        <f t="shared" si="40"/>
        <v>55.63</v>
      </c>
      <c r="D718" s="304" t="s">
        <v>24</v>
      </c>
      <c r="E718" s="323">
        <v>2</v>
      </c>
      <c r="F718" s="324">
        <v>111.26</v>
      </c>
      <c r="G718" s="323"/>
      <c r="H718" s="244"/>
      <c r="I718" s="244"/>
      <c r="J718" s="330"/>
      <c r="K718" s="325">
        <f t="shared" si="41"/>
        <v>2</v>
      </c>
      <c r="L718" s="326">
        <f t="shared" si="41"/>
        <v>111.26</v>
      </c>
    </row>
    <row r="719" spans="1:12">
      <c r="A719" s="194">
        <v>26</v>
      </c>
      <c r="B719" s="214" t="s">
        <v>651</v>
      </c>
      <c r="C719" s="578">
        <f t="shared" si="40"/>
        <v>185.44</v>
      </c>
      <c r="D719" s="304" t="s">
        <v>24</v>
      </c>
      <c r="E719" s="323">
        <v>2</v>
      </c>
      <c r="F719" s="324">
        <v>370.88</v>
      </c>
      <c r="G719" s="323"/>
      <c r="H719" s="244"/>
      <c r="I719" s="244"/>
      <c r="J719" s="330"/>
      <c r="K719" s="325">
        <f t="shared" si="41"/>
        <v>2</v>
      </c>
      <c r="L719" s="326">
        <f t="shared" si="41"/>
        <v>370.88</v>
      </c>
    </row>
    <row r="720" spans="1:12">
      <c r="A720" s="194">
        <v>27</v>
      </c>
      <c r="B720" s="214" t="s">
        <v>652</v>
      </c>
      <c r="C720" s="578">
        <f t="shared" si="40"/>
        <v>139.08000000000001</v>
      </c>
      <c r="D720" s="304" t="s">
        <v>24</v>
      </c>
      <c r="E720" s="323">
        <v>2</v>
      </c>
      <c r="F720" s="324">
        <v>278.16000000000003</v>
      </c>
      <c r="G720" s="323"/>
      <c r="H720" s="244"/>
      <c r="I720" s="244"/>
      <c r="J720" s="330"/>
      <c r="K720" s="325">
        <f t="shared" si="41"/>
        <v>2</v>
      </c>
      <c r="L720" s="326">
        <f t="shared" si="41"/>
        <v>278.16000000000003</v>
      </c>
    </row>
    <row r="721" spans="1:12">
      <c r="A721" s="194">
        <v>28</v>
      </c>
      <c r="B721" s="214" t="s">
        <v>653</v>
      </c>
      <c r="C721" s="578">
        <f t="shared" si="40"/>
        <v>1427.86</v>
      </c>
      <c r="D721" s="304" t="s">
        <v>24</v>
      </c>
      <c r="E721" s="323">
        <v>2</v>
      </c>
      <c r="F721" s="324">
        <v>2855.72</v>
      </c>
      <c r="G721" s="323"/>
      <c r="H721" s="244"/>
      <c r="I721" s="244"/>
      <c r="J721" s="330"/>
      <c r="K721" s="325">
        <f t="shared" si="41"/>
        <v>2</v>
      </c>
      <c r="L721" s="326">
        <f t="shared" si="41"/>
        <v>2855.72</v>
      </c>
    </row>
    <row r="722" spans="1:12">
      <c r="A722" s="194">
        <v>29</v>
      </c>
      <c r="B722" s="214" t="s">
        <v>654</v>
      </c>
      <c r="C722" s="578">
        <f t="shared" si="40"/>
        <v>129.81</v>
      </c>
      <c r="D722" s="304" t="s">
        <v>24</v>
      </c>
      <c r="E722" s="323">
        <v>2</v>
      </c>
      <c r="F722" s="324">
        <v>259.62</v>
      </c>
      <c r="G722" s="323"/>
      <c r="H722" s="244"/>
      <c r="I722" s="244"/>
      <c r="J722" s="330"/>
      <c r="K722" s="325">
        <f t="shared" si="41"/>
        <v>2</v>
      </c>
      <c r="L722" s="326">
        <f t="shared" si="41"/>
        <v>259.62</v>
      </c>
    </row>
    <row r="723" spans="1:12">
      <c r="A723" s="194">
        <v>30</v>
      </c>
      <c r="B723" s="214" t="s">
        <v>655</v>
      </c>
      <c r="C723" s="578">
        <f t="shared" si="40"/>
        <v>148.30500000000001</v>
      </c>
      <c r="D723" s="304" t="s">
        <v>24</v>
      </c>
      <c r="E723" s="323">
        <v>2</v>
      </c>
      <c r="F723" s="324">
        <v>296.61</v>
      </c>
      <c r="G723" s="323"/>
      <c r="H723" s="244"/>
      <c r="I723" s="244"/>
      <c r="J723" s="330"/>
      <c r="K723" s="325">
        <f t="shared" si="41"/>
        <v>2</v>
      </c>
      <c r="L723" s="326">
        <f t="shared" si="41"/>
        <v>296.61</v>
      </c>
    </row>
    <row r="724" spans="1:12">
      <c r="A724" s="194">
        <v>31</v>
      </c>
      <c r="B724" s="214" t="s">
        <v>656</v>
      </c>
      <c r="C724" s="578">
        <f t="shared" si="40"/>
        <v>55.63</v>
      </c>
      <c r="D724" s="304" t="s">
        <v>24</v>
      </c>
      <c r="E724" s="323">
        <v>2</v>
      </c>
      <c r="F724" s="324">
        <v>111.26</v>
      </c>
      <c r="G724" s="323"/>
      <c r="H724" s="244"/>
      <c r="I724" s="244"/>
      <c r="J724" s="330"/>
      <c r="K724" s="325">
        <f t="shared" si="41"/>
        <v>2</v>
      </c>
      <c r="L724" s="326">
        <f t="shared" si="41"/>
        <v>111.26</v>
      </c>
    </row>
    <row r="725" spans="1:12">
      <c r="A725" s="194">
        <v>32</v>
      </c>
      <c r="B725" s="214" t="s">
        <v>657</v>
      </c>
      <c r="C725" s="578">
        <f t="shared" si="40"/>
        <v>74.180000000000007</v>
      </c>
      <c r="D725" s="304" t="s">
        <v>24</v>
      </c>
      <c r="E725" s="323">
        <v>2</v>
      </c>
      <c r="F725" s="324">
        <v>148.36000000000001</v>
      </c>
      <c r="G725" s="323"/>
      <c r="H725" s="244"/>
      <c r="I725" s="244"/>
      <c r="J725" s="330"/>
      <c r="K725" s="325">
        <f t="shared" si="41"/>
        <v>2</v>
      </c>
      <c r="L725" s="326">
        <f t="shared" si="41"/>
        <v>148.36000000000001</v>
      </c>
    </row>
    <row r="726" spans="1:12">
      <c r="A726" s="194">
        <v>33</v>
      </c>
      <c r="B726" s="214" t="s">
        <v>658</v>
      </c>
      <c r="C726" s="578">
        <f t="shared" si="40"/>
        <v>148.35</v>
      </c>
      <c r="D726" s="304" t="s">
        <v>24</v>
      </c>
      <c r="E726" s="323">
        <v>2</v>
      </c>
      <c r="F726" s="324">
        <v>296.7</v>
      </c>
      <c r="G726" s="323"/>
      <c r="H726" s="244"/>
      <c r="I726" s="244"/>
      <c r="J726" s="330"/>
      <c r="K726" s="325">
        <f t="shared" si="41"/>
        <v>2</v>
      </c>
      <c r="L726" s="326">
        <f t="shared" si="41"/>
        <v>296.7</v>
      </c>
    </row>
    <row r="727" spans="1:12">
      <c r="A727" s="194">
        <v>34</v>
      </c>
      <c r="B727" s="214" t="s">
        <v>659</v>
      </c>
      <c r="C727" s="578">
        <f t="shared" si="40"/>
        <v>83.45</v>
      </c>
      <c r="D727" s="304" t="s">
        <v>24</v>
      </c>
      <c r="E727" s="323">
        <v>2</v>
      </c>
      <c r="F727" s="324">
        <v>166.9</v>
      </c>
      <c r="G727" s="323"/>
      <c r="H727" s="244"/>
      <c r="I727" s="244"/>
      <c r="J727" s="330"/>
      <c r="K727" s="325">
        <f t="shared" si="41"/>
        <v>2</v>
      </c>
      <c r="L727" s="326">
        <f t="shared" si="41"/>
        <v>166.9</v>
      </c>
    </row>
    <row r="728" spans="1:12">
      <c r="A728" s="194">
        <v>35</v>
      </c>
      <c r="B728" s="214" t="s">
        <v>660</v>
      </c>
      <c r="C728" s="578">
        <f t="shared" si="40"/>
        <v>52.5</v>
      </c>
      <c r="D728" s="304" t="s">
        <v>24</v>
      </c>
      <c r="E728" s="323">
        <v>2</v>
      </c>
      <c r="F728" s="324">
        <v>105</v>
      </c>
      <c r="G728" s="323"/>
      <c r="H728" s="244"/>
      <c r="I728" s="244"/>
      <c r="J728" s="330"/>
      <c r="K728" s="325">
        <f t="shared" si="41"/>
        <v>2</v>
      </c>
      <c r="L728" s="326">
        <f t="shared" si="41"/>
        <v>105</v>
      </c>
    </row>
    <row r="729" spans="1:12">
      <c r="A729" s="194">
        <v>36</v>
      </c>
      <c r="B729" s="214" t="s">
        <v>661</v>
      </c>
      <c r="C729" s="578">
        <f t="shared" si="40"/>
        <v>52.5</v>
      </c>
      <c r="D729" s="304" t="s">
        <v>24</v>
      </c>
      <c r="E729" s="323">
        <v>2</v>
      </c>
      <c r="F729" s="324">
        <v>105</v>
      </c>
      <c r="G729" s="323"/>
      <c r="H729" s="244"/>
      <c r="I729" s="244"/>
      <c r="J729" s="330"/>
      <c r="K729" s="325">
        <f t="shared" si="41"/>
        <v>2</v>
      </c>
      <c r="L729" s="326">
        <f t="shared" si="41"/>
        <v>105</v>
      </c>
    </row>
    <row r="730" spans="1:12">
      <c r="A730" s="194">
        <v>37</v>
      </c>
      <c r="B730" s="214" t="s">
        <v>662</v>
      </c>
      <c r="C730" s="578">
        <f t="shared" si="40"/>
        <v>76</v>
      </c>
      <c r="D730" s="304" t="s">
        <v>24</v>
      </c>
      <c r="E730" s="323">
        <v>7</v>
      </c>
      <c r="F730" s="324">
        <v>532</v>
      </c>
      <c r="G730" s="323"/>
      <c r="H730" s="244"/>
      <c r="I730" s="244"/>
      <c r="J730" s="330"/>
      <c r="K730" s="325">
        <f t="shared" si="41"/>
        <v>7</v>
      </c>
      <c r="L730" s="326">
        <f t="shared" si="41"/>
        <v>532</v>
      </c>
    </row>
    <row r="731" spans="1:12">
      <c r="A731" s="194">
        <v>38</v>
      </c>
      <c r="B731" s="214" t="s">
        <v>663</v>
      </c>
      <c r="C731" s="578">
        <f t="shared" si="40"/>
        <v>85</v>
      </c>
      <c r="D731" s="304" t="s">
        <v>24</v>
      </c>
      <c r="E731" s="323">
        <v>2</v>
      </c>
      <c r="F731" s="324">
        <v>170</v>
      </c>
      <c r="G731" s="323"/>
      <c r="H731" s="244"/>
      <c r="I731" s="244"/>
      <c r="J731" s="330"/>
      <c r="K731" s="325">
        <f t="shared" si="41"/>
        <v>2</v>
      </c>
      <c r="L731" s="326">
        <f t="shared" si="41"/>
        <v>170</v>
      </c>
    </row>
    <row r="732" spans="1:12">
      <c r="A732" s="194">
        <v>39</v>
      </c>
      <c r="B732" s="214" t="s">
        <v>664</v>
      </c>
      <c r="C732" s="578">
        <f t="shared" si="40"/>
        <v>90</v>
      </c>
      <c r="D732" s="304" t="s">
        <v>24</v>
      </c>
      <c r="E732" s="323">
        <v>2</v>
      </c>
      <c r="F732" s="324">
        <v>180</v>
      </c>
      <c r="G732" s="323"/>
      <c r="H732" s="244"/>
      <c r="I732" s="244"/>
      <c r="J732" s="330"/>
      <c r="K732" s="325">
        <f t="shared" si="41"/>
        <v>2</v>
      </c>
      <c r="L732" s="326">
        <f t="shared" si="41"/>
        <v>180</v>
      </c>
    </row>
    <row r="733" spans="1:12">
      <c r="A733" s="194">
        <v>40</v>
      </c>
      <c r="B733" s="214" t="s">
        <v>665</v>
      </c>
      <c r="C733" s="578">
        <f t="shared" si="40"/>
        <v>90</v>
      </c>
      <c r="D733" s="304" t="s">
        <v>24</v>
      </c>
      <c r="E733" s="323">
        <v>2</v>
      </c>
      <c r="F733" s="324">
        <v>180</v>
      </c>
      <c r="G733" s="323"/>
      <c r="H733" s="244"/>
      <c r="I733" s="244"/>
      <c r="J733" s="330"/>
      <c r="K733" s="325">
        <f t="shared" si="41"/>
        <v>2</v>
      </c>
      <c r="L733" s="326">
        <f t="shared" si="41"/>
        <v>180</v>
      </c>
    </row>
    <row r="734" spans="1:12">
      <c r="A734" s="194">
        <v>41</v>
      </c>
      <c r="B734" s="214" t="s">
        <v>666</v>
      </c>
      <c r="C734" s="578">
        <f t="shared" si="40"/>
        <v>90</v>
      </c>
      <c r="D734" s="304" t="s">
        <v>24</v>
      </c>
      <c r="E734" s="323">
        <v>2</v>
      </c>
      <c r="F734" s="324">
        <v>180</v>
      </c>
      <c r="G734" s="323"/>
      <c r="H734" s="244"/>
      <c r="I734" s="244"/>
      <c r="J734" s="330"/>
      <c r="K734" s="325">
        <f t="shared" si="41"/>
        <v>2</v>
      </c>
      <c r="L734" s="326">
        <f t="shared" si="41"/>
        <v>180</v>
      </c>
    </row>
    <row r="735" spans="1:12">
      <c r="A735" s="194">
        <v>42</v>
      </c>
      <c r="B735" s="214" t="s">
        <v>667</v>
      </c>
      <c r="C735" s="578">
        <f t="shared" si="40"/>
        <v>90</v>
      </c>
      <c r="D735" s="304" t="s">
        <v>24</v>
      </c>
      <c r="E735" s="323">
        <v>2</v>
      </c>
      <c r="F735" s="324">
        <v>180</v>
      </c>
      <c r="G735" s="323"/>
      <c r="H735" s="244"/>
      <c r="I735" s="244"/>
      <c r="J735" s="330"/>
      <c r="K735" s="325">
        <f t="shared" si="41"/>
        <v>2</v>
      </c>
      <c r="L735" s="326">
        <f t="shared" si="41"/>
        <v>180</v>
      </c>
    </row>
    <row r="736" spans="1:12">
      <c r="A736" s="194">
        <v>43</v>
      </c>
      <c r="B736" s="214" t="s">
        <v>798</v>
      </c>
      <c r="C736" s="578">
        <f t="shared" si="40"/>
        <v>225</v>
      </c>
      <c r="D736" s="304" t="s">
        <v>24</v>
      </c>
      <c r="E736" s="323">
        <v>4</v>
      </c>
      <c r="F736" s="324">
        <v>900</v>
      </c>
      <c r="G736" s="323"/>
      <c r="H736" s="244"/>
      <c r="I736" s="244"/>
      <c r="J736" s="330"/>
      <c r="K736" s="325">
        <f t="shared" si="41"/>
        <v>4</v>
      </c>
      <c r="L736" s="326">
        <f t="shared" si="41"/>
        <v>900</v>
      </c>
    </row>
    <row r="737" spans="1:12">
      <c r="A737" s="194">
        <v>44</v>
      </c>
      <c r="B737" s="214" t="s">
        <v>799</v>
      </c>
      <c r="C737" s="578">
        <f t="shared" si="40"/>
        <v>90</v>
      </c>
      <c r="D737" s="304" t="s">
        <v>24</v>
      </c>
      <c r="E737" s="323">
        <v>3</v>
      </c>
      <c r="F737" s="324">
        <v>270</v>
      </c>
      <c r="G737" s="323"/>
      <c r="H737" s="244"/>
      <c r="I737" s="244"/>
      <c r="J737" s="330"/>
      <c r="K737" s="325">
        <f t="shared" si="41"/>
        <v>3</v>
      </c>
      <c r="L737" s="326">
        <f t="shared" si="41"/>
        <v>270</v>
      </c>
    </row>
    <row r="738" spans="1:12">
      <c r="A738" s="194">
        <v>45</v>
      </c>
      <c r="B738" s="214" t="s">
        <v>800</v>
      </c>
      <c r="C738" s="578">
        <f t="shared" si="40"/>
        <v>1200</v>
      </c>
      <c r="D738" s="304" t="s">
        <v>24</v>
      </c>
      <c r="E738" s="323">
        <v>2</v>
      </c>
      <c r="F738" s="324">
        <v>2400</v>
      </c>
      <c r="G738" s="323"/>
      <c r="H738" s="244"/>
      <c r="I738" s="244"/>
      <c r="J738" s="330"/>
      <c r="K738" s="325">
        <f t="shared" si="41"/>
        <v>2</v>
      </c>
      <c r="L738" s="326">
        <f t="shared" si="41"/>
        <v>2400</v>
      </c>
    </row>
    <row r="739" spans="1:12">
      <c r="A739" s="194">
        <v>46</v>
      </c>
      <c r="B739" s="214" t="s">
        <v>111</v>
      </c>
      <c r="C739" s="578">
        <f t="shared" si="40"/>
        <v>105.71428571428571</v>
      </c>
      <c r="D739" s="304" t="s">
        <v>24</v>
      </c>
      <c r="E739" s="323">
        <v>7</v>
      </c>
      <c r="F739" s="324">
        <v>740</v>
      </c>
      <c r="G739" s="323"/>
      <c r="H739" s="256"/>
      <c r="I739" s="244"/>
      <c r="J739" s="330"/>
      <c r="K739" s="325">
        <f t="shared" si="41"/>
        <v>7</v>
      </c>
      <c r="L739" s="326">
        <f t="shared" si="41"/>
        <v>740</v>
      </c>
    </row>
    <row r="740" spans="1:12">
      <c r="A740" s="193">
        <v>47</v>
      </c>
      <c r="B740" s="215" t="s">
        <v>801</v>
      </c>
      <c r="C740" s="578">
        <f t="shared" si="40"/>
        <v>190</v>
      </c>
      <c r="D740" s="305" t="s">
        <v>24</v>
      </c>
      <c r="E740" s="325">
        <v>1</v>
      </c>
      <c r="F740" s="326">
        <v>190</v>
      </c>
      <c r="G740" s="325"/>
      <c r="H740" s="257"/>
      <c r="I740" s="246"/>
      <c r="J740" s="329"/>
      <c r="K740" s="325">
        <f t="shared" si="41"/>
        <v>1</v>
      </c>
      <c r="L740" s="326">
        <f t="shared" si="41"/>
        <v>190</v>
      </c>
    </row>
    <row r="741" spans="1:12" ht="15.75" thickBot="1">
      <c r="A741" s="193">
        <v>48</v>
      </c>
      <c r="B741" s="215" t="s">
        <v>563</v>
      </c>
      <c r="C741" s="578"/>
      <c r="D741" s="305" t="s">
        <v>24</v>
      </c>
      <c r="E741" s="325">
        <v>138</v>
      </c>
      <c r="F741" s="326">
        <v>4088.71</v>
      </c>
      <c r="G741" s="325"/>
      <c r="H741" s="246"/>
      <c r="I741" s="246"/>
      <c r="J741" s="329"/>
      <c r="K741" s="323">
        <f t="shared" ref="K741" si="42">E741+G741-I741</f>
        <v>138</v>
      </c>
      <c r="L741" s="324">
        <f t="shared" ref="L741" si="43">F741+H741-J741</f>
        <v>4088.71</v>
      </c>
    </row>
    <row r="742" spans="1:12" ht="15.75" thickBot="1">
      <c r="A742" s="371"/>
      <c r="B742" s="216" t="s">
        <v>570</v>
      </c>
      <c r="C742" s="585"/>
      <c r="D742" s="272"/>
      <c r="E742" s="327"/>
      <c r="F742" s="251">
        <f>SUM(F694:F741)</f>
        <v>102983.32</v>
      </c>
      <c r="G742" s="327"/>
      <c r="H742" s="258"/>
      <c r="I742" s="248"/>
      <c r="J742" s="252"/>
      <c r="K742" s="327"/>
      <c r="L742" s="251">
        <f>SUM(L694:L741)</f>
        <v>102983.32</v>
      </c>
    </row>
    <row r="743" spans="1:12" ht="15.75" thickBot="1">
      <c r="A743" s="372"/>
      <c r="B743" s="219">
        <v>1815</v>
      </c>
      <c r="C743" s="589"/>
      <c r="D743" s="309"/>
      <c r="E743" s="342"/>
      <c r="F743" s="267"/>
      <c r="G743" s="342"/>
      <c r="H743" s="266"/>
      <c r="I743" s="266"/>
      <c r="J743" s="267"/>
      <c r="K743" s="342"/>
      <c r="L743" s="267"/>
    </row>
    <row r="744" spans="1:12" ht="15.75" thickBot="1">
      <c r="A744" s="228">
        <v>1</v>
      </c>
      <c r="B744" s="218" t="s">
        <v>571</v>
      </c>
      <c r="C744" s="591"/>
      <c r="D744" s="311" t="s">
        <v>438</v>
      </c>
      <c r="E744" s="349"/>
      <c r="F744" s="350"/>
      <c r="G744" s="349"/>
      <c r="H744" s="268"/>
      <c r="I744" s="268"/>
      <c r="J744" s="350"/>
      <c r="K744" s="349">
        <v>0</v>
      </c>
      <c r="L744" s="350">
        <v>0</v>
      </c>
    </row>
    <row r="745" spans="1:12" ht="15.75" thickBot="1">
      <c r="A745" s="194"/>
      <c r="B745" s="216" t="s">
        <v>675</v>
      </c>
      <c r="C745" s="592"/>
      <c r="D745" s="302"/>
      <c r="E745" s="320"/>
      <c r="F745" s="276"/>
      <c r="G745" s="320"/>
      <c r="H745" s="241"/>
      <c r="I745" s="241"/>
      <c r="J745" s="242"/>
      <c r="K745" s="320"/>
      <c r="L745" s="276"/>
    </row>
    <row r="746" spans="1:12" ht="15.75" thickBot="1">
      <c r="A746" s="376"/>
      <c r="B746" s="377">
        <v>91</v>
      </c>
      <c r="C746" s="593"/>
      <c r="D746" s="378"/>
      <c r="E746" s="358"/>
      <c r="F746" s="271"/>
      <c r="G746" s="358"/>
      <c r="H746" s="270"/>
      <c r="I746" s="270"/>
      <c r="J746" s="271"/>
      <c r="K746" s="358"/>
      <c r="L746" s="271"/>
    </row>
    <row r="747" spans="1:12" ht="15.75" thickBot="1">
      <c r="A747" s="235">
        <v>1</v>
      </c>
      <c r="B747" s="379" t="s">
        <v>758</v>
      </c>
      <c r="C747" s="594">
        <v>3.12</v>
      </c>
      <c r="D747" s="312" t="s">
        <v>24</v>
      </c>
      <c r="E747" s="351">
        <v>10</v>
      </c>
      <c r="F747" s="386">
        <v>31.200000000000003</v>
      </c>
      <c r="G747" s="351"/>
      <c r="H747" s="277"/>
      <c r="I747" s="351">
        <v>10</v>
      </c>
      <c r="J747" s="386">
        <v>31.200000000000003</v>
      </c>
      <c r="K747" s="383">
        <f>E747+G747-I747</f>
        <v>0</v>
      </c>
      <c r="L747" s="383">
        <f>F747+H747-J747</f>
        <v>0</v>
      </c>
    </row>
    <row r="748" spans="1:12">
      <c r="A748" s="235">
        <v>2</v>
      </c>
      <c r="B748" s="379" t="s">
        <v>756</v>
      </c>
      <c r="C748" s="594">
        <v>3.12</v>
      </c>
      <c r="D748" s="312" t="s">
        <v>24</v>
      </c>
      <c r="E748" s="351">
        <v>15</v>
      </c>
      <c r="F748" s="386">
        <v>46.800000000000004</v>
      </c>
      <c r="G748" s="351"/>
      <c r="H748" s="277"/>
      <c r="I748" s="351">
        <v>15</v>
      </c>
      <c r="J748" s="386">
        <v>46.800000000000004</v>
      </c>
      <c r="K748" s="383">
        <f>E748+G748-I748</f>
        <v>0</v>
      </c>
      <c r="L748" s="383">
        <f>F748+H748-J748</f>
        <v>0</v>
      </c>
    </row>
    <row r="749" spans="1:12" ht="15.75" thickBot="1">
      <c r="A749" s="236"/>
      <c r="B749" s="225" t="s">
        <v>757</v>
      </c>
      <c r="C749" s="595"/>
      <c r="D749" s="313"/>
      <c r="E749" s="352"/>
      <c r="F749" s="387">
        <f>SUM(F747:F748)</f>
        <v>78</v>
      </c>
      <c r="G749" s="352"/>
      <c r="H749" s="283"/>
      <c r="I749" s="279"/>
      <c r="J749" s="596">
        <f>SUM(J747:J748)</f>
        <v>78</v>
      </c>
      <c r="K749" s="352"/>
      <c r="L749" s="280">
        <f>SUM(L748)</f>
        <v>0</v>
      </c>
    </row>
  </sheetData>
  <mergeCells count="13">
    <mergeCell ref="G3:H3"/>
    <mergeCell ref="I3:J3"/>
    <mergeCell ref="K3:L3"/>
    <mergeCell ref="A1:A4"/>
    <mergeCell ref="B1:D1"/>
    <mergeCell ref="E1:F1"/>
    <mergeCell ref="G1:J1"/>
    <mergeCell ref="K1:L1"/>
    <mergeCell ref="C2:C4"/>
    <mergeCell ref="E2:F2"/>
    <mergeCell ref="G2:J2"/>
    <mergeCell ref="K2:L2"/>
    <mergeCell ref="E3:F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січень</vt:lpstr>
      <vt:lpstr>лютий</vt:lpstr>
      <vt:lpstr>березень</vt:lpstr>
      <vt:lpstr>квітень</vt:lpstr>
      <vt:lpstr>травень</vt:lpstr>
      <vt:lpstr>червень</vt:lpstr>
      <vt:lpstr>липень</vt:lpstr>
      <vt:lpstr>СЕРПЕНЬ</vt:lpstr>
      <vt:lpstr>ВЕРЕСЕНЬ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2018-10-22T14:09:09Z</dcterms:modified>
</cp:coreProperties>
</file>